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"/>
    </mc:Choice>
  </mc:AlternateContent>
  <bookViews>
    <workbookView xWindow="0" yWindow="0" windowWidth="24000" windowHeight="9135"/>
  </bookViews>
  <sheets>
    <sheet name="доходы" sheetId="3" r:id="rId1"/>
    <sheet name="расходы" sheetId="2" r:id="rId2"/>
  </sheets>
  <definedNames>
    <definedName name="_xlnm.Print_Titles" localSheetId="1">расходы!$4:$4</definedName>
  </definedNames>
  <calcPr calcId="152511"/>
</workbook>
</file>

<file path=xl/calcChain.xml><?xml version="1.0" encoding="utf-8"?>
<calcChain xmlns="http://schemas.openxmlformats.org/spreadsheetml/2006/main">
  <c r="AF37" i="3" l="1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W38" i="2" l="1"/>
  <c r="AF38" i="2"/>
  <c r="AM38" i="2" s="1"/>
</calcChain>
</file>

<file path=xl/sharedStrings.xml><?xml version="1.0" encoding="utf-8"?>
<sst xmlns="http://schemas.openxmlformats.org/spreadsheetml/2006/main" count="417" uniqueCount="190">
  <si>
    <t>за период с 01.01.2022г. по 31.03.2022г.</t>
  </si>
  <si>
    <t>Единица измерения: руб.</t>
  </si>
  <si>
    <t>Наименование показателя</t>
  </si>
  <si>
    <t/>
  </si>
  <si>
    <t>Разд.</t>
  </si>
  <si>
    <t>Уточненная роспись/план</t>
  </si>
  <si>
    <t>Уточненный лимит БО</t>
  </si>
  <si>
    <t>Касс. расход</t>
  </si>
  <si>
    <t>000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</si>
  <si>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</si>
  <si>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</si>
  <si>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</si>
  <si>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</si>
  <si>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</si>
  <si>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</si>
  <si>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</si>
  <si>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</si>
  <si>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</si>
  <si>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</si>
  <si>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</si>
  <si>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</si>
  <si>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</si>
  <si>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</si>
  <si>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</si>
  <si>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  Мобилизационная и вневойсковая подготовка</t>
  </si>
  <si>
    <t>0203</t>
  </si>
  <si>
    <t xml:space="preserve">    Гражданская оборона</t>
  </si>
  <si>
    <t>0309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</si>
  <si>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</si>
  <si>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</si>
  <si>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</si>
  <si>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</si>
  <si>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Сельское хозяйство и рыболовство</t>
  </si>
  <si>
    <t>0405</t>
  </si>
  <si>
    <t xml:space="preserve">    Водное хозяйство</t>
  </si>
  <si>
    <t>0406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</si>
  <si>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</si>
  <si>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</si>
  <si>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</si>
  <si>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</si>
  <si>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</si>
  <si>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</si>
  <si>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</si>
  <si>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</si>
  <si>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</si>
  <si>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</si>
  <si>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</si>
  <si>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</si>
  <si>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</si>
  <si>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</si>
  <si>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</si>
  <si>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</si>
  <si>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</si>
  <si>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</si>
  <si>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Профессиональная подготовка, переподготовка и повышение квалификации</t>
  </si>
  <si>
    <t>0705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</si>
  <si>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</si>
  <si>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</si>
  <si>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</si>
  <si>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</si>
  <si>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</si>
  <si>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</si>
  <si>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</si>
  <si>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</si>
  <si>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</si>
  <si>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</si>
  <si>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</si>
  <si>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</si>
  <si>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</si>
  <si>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</si>
  <si>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Физическая культура</t>
  </si>
  <si>
    <t>1101</t>
  </si>
  <si>
    <t xml:space="preserve">    Массовый спорт</t>
  </si>
  <si>
    <t>1102</t>
  </si>
  <si>
    <t xml:space="preserve">    Обслуживание государственного внутреннего и муниципального долга</t>
  </si>
  <si>
    <t>1301</t>
  </si>
  <si>
    <t>ВСЕГО РАСХОДОВ:</t>
  </si>
  <si>
    <t>% исполнения</t>
  </si>
  <si>
    <t>Исполнение бюджета муниципального образования "Муниципальный округ Можгинский район Удмуртской Республики" (причины отклонения от запланированных значений по расходам)</t>
  </si>
  <si>
    <t>Код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</si>
  <si>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</si>
  <si>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</si>
  <si>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</si>
  <si>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</si>
  <si>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</si>
  <si>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</si>
  <si>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кассового плана</t>
  </si>
  <si>
    <t>Причины отклонения</t>
  </si>
  <si>
    <t>00010100000000000110</t>
  </si>
  <si>
    <t xml:space="preserve">      Налог на доходы физических лиц </t>
  </si>
  <si>
    <t>00010102010010000110</t>
  </si>
  <si>
    <t>ЗП за декабрь 2021 года в бюджетной сфере выплатили в конце 2021 года.</t>
  </si>
  <si>
    <t>000103000001000000110</t>
  </si>
  <si>
    <t xml:space="preserve">      Доходы от уплаты акцизов </t>
  </si>
  <si>
    <t>00010302231010000110</t>
  </si>
  <si>
    <t>00010501000000000110</t>
  </si>
  <si>
    <t xml:space="preserve">     Налог, взимаемый в связи с применением упрощенной системы налогообложения</t>
  </si>
  <si>
    <t>00010501011010000110</t>
  </si>
  <si>
    <t>00010503000000000110</t>
  </si>
  <si>
    <t xml:space="preserve">      Единый сельскохозяйственный налог</t>
  </si>
  <si>
    <t>00010503010010000110</t>
  </si>
  <si>
    <t>00010504000000000110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</si>
  <si>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</si>
  <si>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</si>
  <si>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00010601020140000110</t>
  </si>
  <si>
    <t xml:space="preserve">    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</si>
  <si>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Срок уплаты налога за 2021 год до 1 декабря 2022 года</t>
  </si>
  <si>
    <t>00010606032140000110</t>
  </si>
  <si>
    <t xml:space="preserve">      Земельный налог с организаций, обладающих земельным участком, расположенным в границах муниципальных округов</t>
  </si>
  <si>
    <t>00010606042140000110</t>
  </si>
  <si>
    <t xml:space="preserve">      Земельный налог с физических лиц, обладающих земельным участком, расположенным в границах муниципальных округов</t>
  </si>
  <si>
    <t>00010701020010000110</t>
  </si>
  <si>
    <t xml:space="preserve">      Налог на добычу общераспространенных полезных ископаемых</t>
  </si>
  <si>
    <t>00011100000140000120</t>
  </si>
  <si>
    <t xml:space="preserve">     Доходы от использования имущества, находящегося в государственной и муниципальной собственности</t>
  </si>
  <si>
    <t>00011101040140000120</t>
  </si>
  <si>
    <t>Основная сумма поступлений за аренду земельных учасков и имущества ожидается в 4 квартале 2022 года</t>
  </si>
  <si>
    <t>00011201000010000120</t>
  </si>
  <si>
    <t xml:space="preserve">      Плата за негативное воздействие на окружающую среду</t>
  </si>
  <si>
    <t>00011201010010000120</t>
  </si>
  <si>
    <t>00011406000140000430</t>
  </si>
  <si>
    <t xml:space="preserve">      Доходы от продажи земельных участков</t>
  </si>
  <si>
    <t>00011406012140000430</t>
  </si>
  <si>
    <t>00011600000000000140</t>
  </si>
  <si>
    <t xml:space="preserve">     Штрафы, санкции, возмещение ущерба</t>
  </si>
  <si>
    <t>00011601053010000140</t>
  </si>
  <si>
    <t>Основным главным администратором дохода является Министерство природных ресурсов и охраны окружающей среды УР</t>
  </si>
  <si>
    <t>00011715020140000150</t>
  </si>
  <si>
    <t xml:space="preserve">      Инициативные платежи, зачисляемые в бюджеты муниципальных округов</t>
  </si>
  <si>
    <t>Поступления по инициативному бюджетированию ожидаются во 2 и 3 кварталах 2022 года</t>
  </si>
  <si>
    <t>00020215001140000150</t>
  </si>
  <si>
    <t xml:space="preserve">      Дотации бюджетам муниципальных округов на выравнивание бюджетной обеспеченности из бюджета субъекта Российской Федерации</t>
  </si>
  <si>
    <t>00020215002140000150</t>
  </si>
  <si>
    <t xml:space="preserve">      Дотации бюджетам муниципальных округов на поддержку мер по обеспечению сбалансированности бюджетов</t>
  </si>
  <si>
    <t>00020220077140000150</t>
  </si>
  <si>
    <t xml:space="preserve">      Субсидии бюджетам муниципальных округов на софинансирование капитальных вложений в объекты муниципальной собственности</t>
  </si>
  <si>
    <t>00020225065140000150</t>
  </si>
  <si>
    <t xml:space="preserve">      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</t>
  </si>
  <si>
    <t>00020225097140000150</t>
  </si>
  <si>
    <t xml:space="preserve">      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</si>
  <si>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00020225304140000150</t>
  </si>
  <si>
    <t xml:space="preserve">      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</si>
  <si>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00020225467140000150</t>
  </si>
  <si>
    <t xml:space="preserve">      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</si>
  <si>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00020225497140000150</t>
  </si>
  <si>
    <t xml:space="preserve">      Субсидии бюджетам муниципальных округов на реализацию мероприятий по обеспечению жильем молодых семей</t>
  </si>
  <si>
    <t>00020225519140000150</t>
  </si>
  <si>
    <t xml:space="preserve">      Субсидии бюджетам муниципальных округов на поддержку отрасли культуры</t>
  </si>
  <si>
    <t>00020225555140000150</t>
  </si>
  <si>
    <t xml:space="preserve">      Субсидии бюджетам муниципальных округов на реализацию программ формирования современной городской среды</t>
  </si>
  <si>
    <t>00020229999140000150</t>
  </si>
  <si>
    <t xml:space="preserve">      Прочие субсидии бюджетам муниципальных округов</t>
  </si>
  <si>
    <t>00020230024140000150</t>
  </si>
  <si>
    <t xml:space="preserve">      Субвенции бюджетам муниципальных округов на выполнение передаваемых полномочий субъектов Российской Федерации</t>
  </si>
  <si>
    <t>00020230029140000150</t>
  </si>
  <si>
    <t xml:space="preserve">    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</si>
  <si>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00020235118140000150</t>
  </si>
  <si>
    <t xml:space="preserve">    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</si>
  <si>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00020235120140000150</t>
  </si>
  <si>
    <t xml:space="preserve">    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</si>
  <si>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00020235930140000150</t>
  </si>
  <si>
    <t xml:space="preserve">      Субвенции бюджетам муниципальных округов на государственную регистрацию актов гражданского состояния</t>
  </si>
  <si>
    <t>00020245303140000150</t>
  </si>
  <si>
    <t xml:space="preserve">    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</si>
  <si>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00020245393140000150</t>
  </si>
  <si>
    <t xml:space="preserve">      Межбюджетные трансферты, передаваемые бюджетам муниципальных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</si>
  <si>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00020249999140000150</t>
  </si>
  <si>
    <t xml:space="preserve">      Прочие межбюджетные трансферты, передаваемые бюджетам муниципальных округов</t>
  </si>
  <si>
    <t>Исполнение бюджета муниципального образования "Муниципальный округ Можгинский район Удмуртской Республики" (причины отклонения от запланированных значений по доходам)</t>
  </si>
  <si>
    <t>Финансирование из бюджета УР осуществляется под заявки. Срок исполнения контракта не наступил</t>
  </si>
  <si>
    <t>Финансирование из бюджета УР осуществляется под заявки. Документы по конкурсным процедурам направлены в РЦЗ</t>
  </si>
  <si>
    <t xml:space="preserve">Заработная плата переходящая (в январе произведены только авансовые платежи) </t>
  </si>
  <si>
    <t>Не заключены контракты</t>
  </si>
  <si>
    <t>Заработная плата переходящая (в январе произведены только авансовые платежи). Приостановлены расходы по приобретению основных средств</t>
  </si>
  <si>
    <t xml:space="preserve">Заработная плата переходящая (в январе произведены только авансовые платежи). </t>
  </si>
  <si>
    <t>Заработная плата переходящая (в январе произведены только авансовые платежи). Приостановлены не первоочередные расходы</t>
  </si>
  <si>
    <t>Не заключен контракт</t>
  </si>
  <si>
    <t>Средства не распределялись</t>
  </si>
  <si>
    <t>Приостановлены не первоочередные расходы</t>
  </si>
  <si>
    <t>Заключается контракт на обслуживание и ремонт системы оповещения</t>
  </si>
  <si>
    <t>Документы по объекту "Капитальный ремонт гидротехнических сооружений на реке Сюгаилка в селе Большая Пудга" направлены в РЦЗ</t>
  </si>
  <si>
    <t xml:space="preserve"> Основные мероприятия проводятся во 2-3 кварталах</t>
  </si>
  <si>
    <t>Расходы осуществляются на мероприятия приуроченные дню сельского хозяйства (4 квартал)</t>
  </si>
  <si>
    <t xml:space="preserve">Приостановлены не первоочередные расходы. Расходы по пожарной безопасности проводятся во 2-3 кварталах. Заработная плата переходящая (в январе произведены только авансовые платежи) </t>
  </si>
  <si>
    <t>Заключаются контракты. Оплата по факту выполненных работ</t>
  </si>
  <si>
    <t xml:space="preserve">Контракты не заключены. </t>
  </si>
  <si>
    <t>Субсидии на пополнение уставного фонда МУП будут перечислены после заключения соглашения (бюджетные ассигнования выделены решением Совета депутатов от 30.03.2022)</t>
  </si>
  <si>
    <t>Летние оздоровительные лагеря начнут функционировать в июне</t>
  </si>
  <si>
    <t xml:space="preserve">Оплата производится по факту.Мероприятия проводятся в соответствии с планом </t>
  </si>
  <si>
    <t>Контракт заключен до августа 2022 года. Процентные платежи перечисляются в соответствии с графиком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</si>
</sst>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7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left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</cellStyleXfs>
  <cellXfs count="6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14" applyNumberFormat="1" applyProtection="1">
      <alignment horizontal="left" wrapText="1"/>
    </xf>
    <xf numFmtId="0" fontId="1" fillId="0" borderId="3" xfId="6" applyNumberFormat="1" applyBorder="1" applyProtection="1">
      <alignment horizontal="center" vertical="center" wrapText="1"/>
    </xf>
    <xf numFmtId="0" fontId="3" fillId="0" borderId="3" xfId="7" applyNumberFormat="1" applyBorder="1" applyProtection="1">
      <alignment vertical="top" wrapText="1"/>
    </xf>
    <xf numFmtId="1" fontId="1" fillId="0" borderId="3" xfId="8" applyNumberFormat="1" applyBorder="1" applyProtection="1">
      <alignment horizontal="center" vertical="top" shrinkToFit="1"/>
    </xf>
    <xf numFmtId="4" fontId="3" fillId="2" borderId="3" xfId="9" applyNumberFormat="1" applyBorder="1" applyProtection="1">
      <alignment horizontal="right" vertical="top" shrinkToFit="1"/>
    </xf>
    <xf numFmtId="10" fontId="3" fillId="2" borderId="3" xfId="10" applyNumberFormat="1" applyBorder="1" applyProtection="1">
      <alignment horizontal="right" vertical="top" shrinkToFit="1"/>
    </xf>
    <xf numFmtId="0" fontId="1" fillId="0" borderId="3" xfId="2" applyNumberFormat="1" applyBorder="1" applyProtection="1"/>
    <xf numFmtId="4" fontId="3" fillId="3" borderId="3" xfId="12" applyNumberFormat="1" applyBorder="1" applyProtection="1">
      <alignment horizontal="right" vertical="top" shrinkToFit="1"/>
    </xf>
    <xf numFmtId="10" fontId="3" fillId="3" borderId="3" xfId="13" applyNumberFormat="1" applyBorder="1" applyProtection="1">
      <alignment horizontal="right" vertical="top" shrinkToFit="1"/>
    </xf>
    <xf numFmtId="0" fontId="1" fillId="0" borderId="3" xfId="2" applyNumberFormat="1" applyBorder="1" applyAlignment="1" applyProtection="1">
      <alignment horizontal="center" vertical="center"/>
    </xf>
    <xf numFmtId="0" fontId="3" fillId="0" borderId="3" xfId="11" applyNumberFormat="1" applyBorder="1" applyProtection="1">
      <alignment horizontal="left"/>
    </xf>
    <xf numFmtId="0" fontId="3" fillId="0" borderId="3" xfId="11" applyBorder="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4" xfId="5" applyNumberFormat="1" applyBorder="1" applyAlignment="1" applyProtection="1">
      <alignment horizontal="right"/>
    </xf>
    <xf numFmtId="0" fontId="2" fillId="0" borderId="1" xfId="3" applyNumberFormat="1" applyAlignment="1" applyProtection="1">
      <alignment horizontal="center" vertical="top" wrapText="1"/>
    </xf>
    <xf numFmtId="0" fontId="2" fillId="0" borderId="1" xfId="4" applyNumberFormat="1" applyAlignment="1" applyProtection="1">
      <alignment horizontal="center"/>
    </xf>
    <xf numFmtId="0" fontId="1" fillId="0" borderId="1" xfId="24" applyNumberFormat="1" applyAlignment="1" applyProtection="1">
      <alignment horizontal="left" wrapText="1"/>
    </xf>
    <xf numFmtId="0" fontId="1" fillId="0" borderId="1" xfId="24" applyAlignment="1">
      <alignment horizontal="left" wrapText="1"/>
    </xf>
    <xf numFmtId="49" fontId="1" fillId="0" borderId="2" xfId="21" applyNumberFormat="1" applyAlignment="1" applyProtection="1">
      <alignment horizontal="center" vertical="top" shrinkToFit="1"/>
    </xf>
    <xf numFmtId="0" fontId="1" fillId="0" borderId="2" xfId="28" applyNumberFormat="1" applyAlignment="1" applyProtection="1">
      <alignment vertical="top" wrapText="1"/>
    </xf>
    <xf numFmtId="1" fontId="1" fillId="0" borderId="2" xfId="21" applyNumberFormat="1" applyAlignment="1" applyProtection="1">
      <alignment horizontal="center" vertical="top" shrinkToFit="1"/>
    </xf>
    <xf numFmtId="0" fontId="3" fillId="0" borderId="2" xfId="11" applyNumberFormat="1" applyAlignment="1" applyProtection="1">
      <alignment horizontal="center" vertical="top" wrapText="1"/>
    </xf>
    <xf numFmtId="4" fontId="3" fillId="2" borderId="2" xfId="29" applyNumberFormat="1" applyProtection="1">
      <alignment horizontal="right" vertical="top" shrinkToFit="1"/>
    </xf>
    <xf numFmtId="164" fontId="3" fillId="2" borderId="2" xfId="30" applyNumberFormat="1" applyProtection="1">
      <alignment horizontal="center" vertical="top" shrinkToFit="1"/>
    </xf>
    <xf numFmtId="10" fontId="3" fillId="2" borderId="2" xfId="30" applyNumberFormat="1" applyProtection="1">
      <alignment horizontal="center" vertical="top" shrinkToFit="1"/>
    </xf>
    <xf numFmtId="10" fontId="3" fillId="2" borderId="5" xfId="30" applyNumberFormat="1" applyBorder="1" applyProtection="1">
      <alignment horizontal="center" vertical="top" shrinkToFit="1"/>
    </xf>
    <xf numFmtId="0" fontId="1" fillId="0" borderId="3" xfId="2" applyNumberFormat="1" applyBorder="1" applyAlignment="1" applyProtection="1">
      <alignment wrapText="1"/>
    </xf>
    <xf numFmtId="4" fontId="0" fillId="0" borderId="0" xfId="0" applyNumberFormat="1" applyProtection="1">
      <protection locked="0"/>
    </xf>
    <xf numFmtId="0" fontId="1" fillId="0" borderId="2" xfId="28" applyNumberFormat="1" applyAlignment="1" applyProtection="1">
      <alignment wrapText="1"/>
    </xf>
    <xf numFmtId="0" fontId="1" fillId="0" borderId="1" xfId="24" applyNumberFormat="1" applyAlignment="1" applyProtection="1">
      <alignment horizontal="left" wrapText="1"/>
    </xf>
    <xf numFmtId="49" fontId="1" fillId="0" borderId="6" xfId="21" applyNumberFormat="1" applyBorder="1" applyAlignment="1" applyProtection="1">
      <alignment horizontal="center" vertical="top" shrinkToFit="1"/>
    </xf>
    <xf numFmtId="0" fontId="1" fillId="0" borderId="6" xfId="28" applyNumberFormat="1" applyBorder="1" applyAlignment="1" applyProtection="1">
      <alignment wrapText="1"/>
    </xf>
    <xf numFmtId="1" fontId="1" fillId="0" borderId="6" xfId="21" applyNumberFormat="1" applyBorder="1" applyAlignment="1" applyProtection="1">
      <alignment horizontal="center" vertical="top" shrinkToFit="1"/>
    </xf>
    <xf numFmtId="0" fontId="3" fillId="0" borderId="6" xfId="11" applyNumberFormat="1" applyBorder="1" applyAlignment="1" applyProtection="1">
      <alignment horizontal="center" vertical="top" wrapText="1"/>
    </xf>
    <xf numFmtId="4" fontId="3" fillId="2" borderId="6" xfId="29" applyNumberFormat="1" applyBorder="1" applyProtection="1">
      <alignment horizontal="right" vertical="top" shrinkToFit="1"/>
    </xf>
    <xf numFmtId="164" fontId="3" fillId="2" borderId="6" xfId="30" applyNumberFormat="1" applyBorder="1" applyProtection="1">
      <alignment horizontal="center" vertical="top" shrinkToFit="1"/>
    </xf>
    <xf numFmtId="10" fontId="3" fillId="2" borderId="6" xfId="30" applyNumberFormat="1" applyBorder="1" applyProtection="1">
      <alignment horizontal="center" vertical="top" shrinkToFit="1"/>
    </xf>
    <xf numFmtId="10" fontId="3" fillId="2" borderId="7" xfId="30" applyNumberFormat="1" applyBorder="1" applyProtection="1">
      <alignment horizontal="center" vertical="top" shrinkToFit="1"/>
    </xf>
    <xf numFmtId="0" fontId="1" fillId="0" borderId="8" xfId="2" applyNumberFormat="1" applyBorder="1" applyAlignment="1" applyProtection="1">
      <alignment wrapText="1"/>
    </xf>
    <xf numFmtId="0" fontId="1" fillId="0" borderId="3" xfId="8" applyNumberFormat="1" applyBorder="1" applyAlignment="1" applyProtection="1">
      <alignment horizontal="center" vertical="center" wrapText="1"/>
    </xf>
    <xf numFmtId="0" fontId="1" fillId="0" borderId="3" xfId="22" applyNumberFormat="1" applyBorder="1" applyAlignment="1" applyProtection="1">
      <alignment horizontal="center" vertical="center" wrapText="1"/>
    </xf>
    <xf numFmtId="0" fontId="3" fillId="3" borderId="3" xfId="12" applyNumberFormat="1" applyBorder="1" applyAlignment="1" applyProtection="1">
      <alignment horizontal="center" vertical="center" wrapText="1"/>
    </xf>
    <xf numFmtId="0" fontId="1" fillId="0" borderId="3" xfId="1" applyNumberFormat="1" applyBorder="1" applyAlignment="1" applyProtection="1">
      <alignment horizontal="center" vertical="center" wrapText="1"/>
    </xf>
    <xf numFmtId="0" fontId="1" fillId="0" borderId="3" xfId="23" applyNumberFormat="1" applyBorder="1" applyAlignment="1" applyProtection="1">
      <alignment horizontal="center" vertical="center" wrapText="1"/>
    </xf>
    <xf numFmtId="10" fontId="1" fillId="0" borderId="3" xfId="23" applyBorder="1" applyAlignment="1">
      <alignment horizontal="center" vertical="center" wrapText="1"/>
    </xf>
    <xf numFmtId="0" fontId="1" fillId="0" borderId="3" xfId="14" applyNumberFormat="1" applyBorder="1" applyAlignment="1" applyProtection="1">
      <alignment horizontal="center" vertical="center" wrapText="1"/>
    </xf>
    <xf numFmtId="0" fontId="3" fillId="0" borderId="3" xfId="7" applyNumberFormat="1" applyBorder="1" applyAlignment="1" applyProtection="1">
      <alignment horizontal="center" vertical="center" wrapText="1"/>
    </xf>
    <xf numFmtId="0" fontId="1" fillId="0" borderId="3" xfId="23" applyNumberFormat="1" applyBorder="1" applyAlignment="1" applyProtection="1">
      <alignment horizontal="center" vertical="center" wrapText="1"/>
    </xf>
    <xf numFmtId="49" fontId="1" fillId="0" borderId="3" xfId="21" applyNumberFormat="1" applyBorder="1" applyAlignment="1" applyProtection="1">
      <alignment horizontal="center" vertical="top" shrinkToFit="1"/>
    </xf>
    <xf numFmtId="0" fontId="1" fillId="0" borderId="3" xfId="28" applyNumberFormat="1" applyBorder="1" applyAlignment="1" applyProtection="1">
      <alignment vertical="top" wrapText="1"/>
    </xf>
    <xf numFmtId="1" fontId="1" fillId="0" borderId="3" xfId="21" applyNumberFormat="1" applyBorder="1" applyAlignment="1" applyProtection="1">
      <alignment horizontal="center" vertical="top" shrinkToFit="1"/>
    </xf>
    <xf numFmtId="0" fontId="3" fillId="0" borderId="3" xfId="11" applyNumberFormat="1" applyBorder="1" applyAlignment="1" applyProtection="1">
      <alignment horizontal="center" vertical="top" wrapText="1"/>
    </xf>
    <xf numFmtId="4" fontId="3" fillId="2" borderId="3" xfId="29" applyNumberFormat="1" applyBorder="1" applyProtection="1">
      <alignment horizontal="right" vertical="top" shrinkToFit="1"/>
    </xf>
    <xf numFmtId="164" fontId="3" fillId="2" borderId="3" xfId="30" applyNumberFormat="1" applyBorder="1" applyProtection="1">
      <alignment horizontal="center" vertical="top" shrinkToFit="1"/>
    </xf>
    <xf numFmtId="10" fontId="3" fillId="2" borderId="3" xfId="30" applyNumberFormat="1" applyBorder="1" applyProtection="1">
      <alignment horizontal="center" vertical="top" shrinkToFit="1"/>
    </xf>
    <xf numFmtId="0" fontId="2" fillId="0" borderId="1" xfId="3" applyNumberFormat="1" applyAlignment="1" applyProtection="1">
      <alignment vertical="top" wrapText="1"/>
    </xf>
    <xf numFmtId="0" fontId="2" fillId="0" borderId="1" xfId="26" applyNumberFormat="1" applyAlignment="1" applyProtection="1">
      <alignment horizontal="center"/>
    </xf>
    <xf numFmtId="0" fontId="7" fillId="0" borderId="3" xfId="23" applyNumberFormat="1" applyFont="1" applyBorder="1" applyAlignment="1" applyProtection="1">
      <alignment horizontal="center" vertical="center" wrapText="1"/>
    </xf>
    <xf numFmtId="10" fontId="7" fillId="0" borderId="3" xfId="23" applyFont="1" applyBorder="1" applyAlignment="1">
      <alignment horizontal="center" vertical="center" wrapText="1"/>
    </xf>
    <xf numFmtId="0" fontId="1" fillId="0" borderId="4" xfId="27" applyNumberFormat="1" applyBorder="1" applyAlignment="1" applyProtection="1">
      <alignment horizontal="right"/>
    </xf>
    <xf numFmtId="0" fontId="1" fillId="0" borderId="3" xfId="2" applyNumberFormat="1" applyBorder="1" applyAlignment="1" applyProtection="1">
      <alignment vertical="top" wrapText="1"/>
    </xf>
  </cellXfs>
  <cellStyles count="31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40" xfId="25"/>
    <cellStyle name="xl41" xfId="26"/>
    <cellStyle name="xl42" xfId="27"/>
    <cellStyle name="xl44" xfId="28"/>
    <cellStyle name="xl45" xfId="29"/>
    <cellStyle name="xl46" xfId="3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tabSelected="1" workbookViewId="0">
      <selection sqref="A1:AK1"/>
    </sheetView>
  </sheetViews>
  <sheetFormatPr defaultRowHeight="15" x14ac:dyDescent="0.25"/>
  <cols>
    <col min="1" max="1" width="21.7109375" style="1" customWidth="1"/>
    <col min="2" max="2" width="49.85546875" style="1" customWidth="1"/>
    <col min="3" max="15" width="0" style="1" hidden="1" customWidth="1"/>
    <col min="16" max="16" width="15.7109375" style="1" customWidth="1"/>
    <col min="17" max="17" width="0" style="1" hidden="1" customWidth="1"/>
    <col min="18" max="18" width="15.7109375" style="1" customWidth="1"/>
    <col min="19" max="26" width="0" style="1" hidden="1" customWidth="1"/>
    <col min="27" max="27" width="15.7109375" style="1" customWidth="1"/>
    <col min="28" max="30" width="0" style="1" hidden="1" customWidth="1"/>
    <col min="31" max="31" width="16.28515625" style="1" hidden="1" customWidth="1"/>
    <col min="32" max="32" width="15.7109375" style="1" hidden="1" customWidth="1"/>
    <col min="33" max="33" width="0" style="1" hidden="1" customWidth="1"/>
    <col min="34" max="34" width="9.140625" style="1"/>
    <col min="35" max="36" width="0" style="1" hidden="1" customWidth="1"/>
    <col min="37" max="37" width="36.42578125" style="1" customWidth="1"/>
    <col min="38" max="38" width="12.42578125" style="1" bestFit="1" customWidth="1"/>
    <col min="39" max="16384" width="9.140625" style="1"/>
  </cols>
  <sheetData>
    <row r="1" spans="1:41" ht="44.25" customHeight="1" x14ac:dyDescent="0.25">
      <c r="A1" s="18" t="s">
        <v>168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59"/>
      <c r="AM1" s="59"/>
      <c r="AN1" s="59"/>
      <c r="AO1" s="59"/>
    </row>
    <row r="2" spans="1:41" ht="15.75" customHeight="1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41" ht="12.75" customHeight="1" x14ac:dyDescent="0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</row>
    <row r="4" spans="1:41" ht="30" customHeight="1" x14ac:dyDescent="0.25">
      <c r="A4" s="4" t="s">
        <v>79</v>
      </c>
      <c r="B4" s="43" t="s">
        <v>2</v>
      </c>
      <c r="C4" s="44" t="s">
        <v>3</v>
      </c>
      <c r="D4" s="45" t="s">
        <v>3</v>
      </c>
      <c r="E4" s="46" t="s">
        <v>3</v>
      </c>
      <c r="F4" s="47" t="s">
        <v>80</v>
      </c>
      <c r="G4" s="48"/>
      <c r="H4" s="48"/>
      <c r="I4" s="47" t="s">
        <v>81</v>
      </c>
      <c r="J4" s="48"/>
      <c r="K4" s="48"/>
      <c r="L4" s="49" t="s">
        <v>3</v>
      </c>
      <c r="M4" s="49" t="s">
        <v>3</v>
      </c>
      <c r="N4" s="49" t="s">
        <v>3</v>
      </c>
      <c r="O4" s="49" t="s">
        <v>3</v>
      </c>
      <c r="P4" s="49" t="s">
        <v>82</v>
      </c>
      <c r="Q4" s="49" t="s">
        <v>3</v>
      </c>
      <c r="R4" s="49" t="s">
        <v>83</v>
      </c>
      <c r="S4" s="49" t="s">
        <v>3</v>
      </c>
      <c r="T4" s="49" t="s">
        <v>3</v>
      </c>
      <c r="U4" s="49" t="s">
        <v>3</v>
      </c>
      <c r="V4" s="49" t="s">
        <v>3</v>
      </c>
      <c r="W4" s="49" t="s">
        <v>3</v>
      </c>
      <c r="X4" s="49" t="s">
        <v>3</v>
      </c>
      <c r="Y4" s="47" t="s">
        <v>84</v>
      </c>
      <c r="Z4" s="48"/>
      <c r="AA4" s="48"/>
      <c r="AB4" s="47" t="s">
        <v>85</v>
      </c>
      <c r="AC4" s="48"/>
      <c r="AD4" s="48"/>
      <c r="AE4" s="50" t="s">
        <v>3</v>
      </c>
      <c r="AF4" s="51"/>
      <c r="AG4" s="61" t="s">
        <v>77</v>
      </c>
      <c r="AH4" s="62"/>
      <c r="AI4" s="47" t="s">
        <v>86</v>
      </c>
      <c r="AJ4" s="48"/>
      <c r="AK4" s="12" t="s">
        <v>87</v>
      </c>
    </row>
    <row r="5" spans="1:41" ht="28.5" customHeight="1" x14ac:dyDescent="0.25">
      <c r="A5" s="52" t="s">
        <v>88</v>
      </c>
      <c r="B5" s="53" t="s">
        <v>89</v>
      </c>
      <c r="C5" s="54" t="s">
        <v>90</v>
      </c>
      <c r="D5" s="54"/>
      <c r="E5" s="54"/>
      <c r="F5" s="55"/>
      <c r="G5" s="54"/>
      <c r="H5" s="54"/>
      <c r="I5" s="54"/>
      <c r="J5" s="54"/>
      <c r="K5" s="54"/>
      <c r="L5" s="54"/>
      <c r="M5" s="54"/>
      <c r="N5" s="54"/>
      <c r="O5" s="56">
        <v>0</v>
      </c>
      <c r="P5" s="56">
        <v>217295000</v>
      </c>
      <c r="Q5" s="56">
        <v>0</v>
      </c>
      <c r="R5" s="56">
        <v>217295000</v>
      </c>
      <c r="S5" s="56">
        <v>217295000</v>
      </c>
      <c r="T5" s="56">
        <v>217295000</v>
      </c>
      <c r="U5" s="56">
        <v>0</v>
      </c>
      <c r="V5" s="56">
        <v>0</v>
      </c>
      <c r="W5" s="56">
        <v>0</v>
      </c>
      <c r="X5" s="56">
        <v>0</v>
      </c>
      <c r="Y5" s="56">
        <v>0</v>
      </c>
      <c r="Z5" s="56">
        <v>45011088.289999999</v>
      </c>
      <c r="AA5" s="56">
        <v>45318369.090000004</v>
      </c>
      <c r="AB5" s="56">
        <v>0</v>
      </c>
      <c r="AC5" s="56">
        <v>45011088.289999999</v>
      </c>
      <c r="AD5" s="56">
        <v>45011088.289999999</v>
      </c>
      <c r="AE5" s="56">
        <v>45011088.289999999</v>
      </c>
      <c r="AF5" s="57">
        <f>AA5/R5</f>
        <v>0.20855688851561244</v>
      </c>
      <c r="AG5" s="56">
        <v>172283911.71000001</v>
      </c>
      <c r="AH5" s="58">
        <v>0.2071427703812789</v>
      </c>
      <c r="AI5" s="56">
        <v>0</v>
      </c>
      <c r="AJ5" s="58"/>
      <c r="AK5" s="30" t="s">
        <v>91</v>
      </c>
      <c r="AL5" s="31"/>
    </row>
    <row r="6" spans="1:41" x14ac:dyDescent="0.25">
      <c r="A6" s="34" t="s">
        <v>92</v>
      </c>
      <c r="B6" s="35" t="s">
        <v>93</v>
      </c>
      <c r="C6" s="36" t="s">
        <v>94</v>
      </c>
      <c r="D6" s="36"/>
      <c r="E6" s="36"/>
      <c r="F6" s="37"/>
      <c r="G6" s="36"/>
      <c r="H6" s="36"/>
      <c r="I6" s="36"/>
      <c r="J6" s="36"/>
      <c r="K6" s="36"/>
      <c r="L6" s="36"/>
      <c r="M6" s="36"/>
      <c r="N6" s="36"/>
      <c r="O6" s="38">
        <v>0</v>
      </c>
      <c r="P6" s="38">
        <v>43866000</v>
      </c>
      <c r="Q6" s="38">
        <v>0</v>
      </c>
      <c r="R6" s="38">
        <v>43866000</v>
      </c>
      <c r="S6" s="38">
        <v>17546000</v>
      </c>
      <c r="T6" s="38">
        <v>17546000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5433205.71</v>
      </c>
      <c r="AA6" s="38">
        <v>11313175.16</v>
      </c>
      <c r="AB6" s="38">
        <v>0</v>
      </c>
      <c r="AC6" s="38">
        <v>5433205.71</v>
      </c>
      <c r="AD6" s="38">
        <v>5433205.71</v>
      </c>
      <c r="AE6" s="38">
        <v>5433205.71</v>
      </c>
      <c r="AF6" s="39">
        <f t="shared" ref="AF6:AF37" si="0">AA6/R6</f>
        <v>0.25790304928646335</v>
      </c>
      <c r="AG6" s="38">
        <v>12112794.289999999</v>
      </c>
      <c r="AH6" s="40">
        <v>0.30965494756639689</v>
      </c>
      <c r="AI6" s="38">
        <v>0</v>
      </c>
      <c r="AJ6" s="41"/>
      <c r="AK6" s="42"/>
    </row>
    <row r="7" spans="1:41" ht="26.25" x14ac:dyDescent="0.25">
      <c r="A7" s="22" t="s">
        <v>95</v>
      </c>
      <c r="B7" s="32" t="s">
        <v>96</v>
      </c>
      <c r="C7" s="24" t="s">
        <v>97</v>
      </c>
      <c r="D7" s="24"/>
      <c r="E7" s="24"/>
      <c r="F7" s="25"/>
      <c r="G7" s="24"/>
      <c r="H7" s="24"/>
      <c r="I7" s="24"/>
      <c r="J7" s="24"/>
      <c r="K7" s="24"/>
      <c r="L7" s="24"/>
      <c r="M7" s="24"/>
      <c r="N7" s="24"/>
      <c r="O7" s="26">
        <v>0</v>
      </c>
      <c r="P7" s="26">
        <v>1869000</v>
      </c>
      <c r="Q7" s="26">
        <v>0</v>
      </c>
      <c r="R7" s="26">
        <v>1869000</v>
      </c>
      <c r="S7" s="26">
        <v>934000</v>
      </c>
      <c r="T7" s="26">
        <v>934000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685440</v>
      </c>
      <c r="AA7" s="26">
        <v>950742.52</v>
      </c>
      <c r="AB7" s="26">
        <v>0</v>
      </c>
      <c r="AC7" s="26">
        <v>685440</v>
      </c>
      <c r="AD7" s="26">
        <v>685440</v>
      </c>
      <c r="AE7" s="26">
        <v>685440</v>
      </c>
      <c r="AF7" s="27">
        <f>AA7/R7</f>
        <v>0.50869048689138574</v>
      </c>
      <c r="AG7" s="26">
        <v>248560</v>
      </c>
      <c r="AH7" s="28">
        <v>0.73387580299785871</v>
      </c>
      <c r="AI7" s="26">
        <v>0</v>
      </c>
      <c r="AJ7" s="29"/>
      <c r="AK7" s="30"/>
    </row>
    <row r="8" spans="1:41" x14ac:dyDescent="0.25">
      <c r="A8" s="22" t="s">
        <v>98</v>
      </c>
      <c r="B8" s="32" t="s">
        <v>99</v>
      </c>
      <c r="C8" s="24" t="s">
        <v>100</v>
      </c>
      <c r="D8" s="24"/>
      <c r="E8" s="24"/>
      <c r="F8" s="25"/>
      <c r="G8" s="24"/>
      <c r="H8" s="24"/>
      <c r="I8" s="24"/>
      <c r="J8" s="24"/>
      <c r="K8" s="24"/>
      <c r="L8" s="24"/>
      <c r="M8" s="24"/>
      <c r="N8" s="24"/>
      <c r="O8" s="26">
        <v>0</v>
      </c>
      <c r="P8" s="26">
        <v>7700000</v>
      </c>
      <c r="Q8" s="26">
        <v>0</v>
      </c>
      <c r="R8" s="26">
        <v>7700000</v>
      </c>
      <c r="S8" s="26">
        <v>7700000</v>
      </c>
      <c r="T8" s="26">
        <v>7700000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7101701.25</v>
      </c>
      <c r="AA8" s="26">
        <v>7096082.4800000004</v>
      </c>
      <c r="AB8" s="26">
        <v>0</v>
      </c>
      <c r="AC8" s="26">
        <v>7101701.25</v>
      </c>
      <c r="AD8" s="26">
        <v>7101701.25</v>
      </c>
      <c r="AE8" s="26">
        <v>7101701.25</v>
      </c>
      <c r="AF8" s="27">
        <f t="shared" si="0"/>
        <v>0.92156915324675326</v>
      </c>
      <c r="AG8" s="26">
        <v>598298.75</v>
      </c>
      <c r="AH8" s="28">
        <v>0.9222988636363636</v>
      </c>
      <c r="AI8" s="26">
        <v>0</v>
      </c>
      <c r="AJ8" s="29"/>
      <c r="AK8" s="30"/>
    </row>
    <row r="9" spans="1:41" ht="39" x14ac:dyDescent="0.25">
      <c r="A9" s="22" t="s">
        <v>101</v>
      </c>
      <c r="B9" s="32" t="s">
        <v>102</v>
      </c>
      <c r="C9" s="24" t="s">
        <v>103</v>
      </c>
      <c r="D9" s="24"/>
      <c r="E9" s="24"/>
      <c r="F9" s="25"/>
      <c r="G9" s="24"/>
      <c r="H9" s="24"/>
      <c r="I9" s="24"/>
      <c r="J9" s="24"/>
      <c r="K9" s="24"/>
      <c r="L9" s="24"/>
      <c r="M9" s="24"/>
      <c r="N9" s="24"/>
      <c r="O9" s="26">
        <v>0</v>
      </c>
      <c r="P9" s="26">
        <v>1000000</v>
      </c>
      <c r="Q9" s="26">
        <v>0</v>
      </c>
      <c r="R9" s="26">
        <v>1000000</v>
      </c>
      <c r="S9" s="26">
        <v>1000000</v>
      </c>
      <c r="T9" s="26">
        <v>1000000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257203.89</v>
      </c>
      <c r="AB9" s="26">
        <v>0</v>
      </c>
      <c r="AC9" s="26">
        <v>0</v>
      </c>
      <c r="AD9" s="26">
        <v>0</v>
      </c>
      <c r="AE9" s="26">
        <v>0</v>
      </c>
      <c r="AF9" s="27">
        <f t="shared" si="0"/>
        <v>0.25720388999999999</v>
      </c>
      <c r="AG9" s="26">
        <v>1000000</v>
      </c>
      <c r="AH9" s="28">
        <v>0</v>
      </c>
      <c r="AI9" s="26">
        <v>0</v>
      </c>
      <c r="AJ9" s="29"/>
      <c r="AK9" s="30"/>
    </row>
    <row r="10" spans="1:41" ht="38.25" customHeight="1" x14ac:dyDescent="0.25">
      <c r="A10" s="22" t="s">
        <v>104</v>
      </c>
      <c r="B10" s="32" t="s">
        <v>105</v>
      </c>
      <c r="C10" s="24" t="s">
        <v>104</v>
      </c>
      <c r="D10" s="24"/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6">
        <v>0</v>
      </c>
      <c r="P10" s="26">
        <v>4529000</v>
      </c>
      <c r="Q10" s="26">
        <v>0</v>
      </c>
      <c r="R10" s="26">
        <v>4529000</v>
      </c>
      <c r="S10" s="26">
        <v>4529000</v>
      </c>
      <c r="T10" s="26">
        <v>4529000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390894.5</v>
      </c>
      <c r="AA10" s="26">
        <v>390894.5</v>
      </c>
      <c r="AB10" s="26">
        <v>0</v>
      </c>
      <c r="AC10" s="26">
        <v>390894.5</v>
      </c>
      <c r="AD10" s="26">
        <v>390894.5</v>
      </c>
      <c r="AE10" s="26">
        <v>390894.5</v>
      </c>
      <c r="AF10" s="27">
        <f t="shared" si="0"/>
        <v>8.6309229410465885E-2</v>
      </c>
      <c r="AG10" s="26">
        <v>4138105.5</v>
      </c>
      <c r="AH10" s="28">
        <v>8.6309229410465885E-2</v>
      </c>
      <c r="AI10" s="26">
        <v>0</v>
      </c>
      <c r="AJ10" s="29"/>
      <c r="AK10" s="30" t="s">
        <v>106</v>
      </c>
    </row>
    <row r="11" spans="1:41" ht="39" x14ac:dyDescent="0.25">
      <c r="A11" s="22" t="s">
        <v>107</v>
      </c>
      <c r="B11" s="32" t="s">
        <v>108</v>
      </c>
      <c r="C11" s="24" t="s">
        <v>107</v>
      </c>
      <c r="D11" s="24"/>
      <c r="E11" s="24"/>
      <c r="F11" s="25"/>
      <c r="G11" s="24"/>
      <c r="H11" s="24"/>
      <c r="I11" s="24"/>
      <c r="J11" s="24"/>
      <c r="K11" s="24"/>
      <c r="L11" s="24"/>
      <c r="M11" s="24"/>
      <c r="N11" s="24"/>
      <c r="O11" s="26">
        <v>0</v>
      </c>
      <c r="P11" s="26">
        <v>3397000</v>
      </c>
      <c r="Q11" s="26">
        <v>0</v>
      </c>
      <c r="R11" s="26">
        <v>3397000</v>
      </c>
      <c r="S11" s="26">
        <v>3397000</v>
      </c>
      <c r="T11" s="26">
        <v>3397000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1168295</v>
      </c>
      <c r="AA11" s="26">
        <v>1168295</v>
      </c>
      <c r="AB11" s="26">
        <v>0</v>
      </c>
      <c r="AC11" s="26">
        <v>1168295</v>
      </c>
      <c r="AD11" s="26">
        <v>1168295</v>
      </c>
      <c r="AE11" s="26">
        <v>1168295</v>
      </c>
      <c r="AF11" s="27">
        <f t="shared" si="0"/>
        <v>0.34391963497203415</v>
      </c>
      <c r="AG11" s="26">
        <v>2228705</v>
      </c>
      <c r="AH11" s="28">
        <v>0.34391963497203415</v>
      </c>
      <c r="AI11" s="26">
        <v>0</v>
      </c>
      <c r="AJ11" s="29"/>
      <c r="AK11" s="30"/>
    </row>
    <row r="12" spans="1:41" ht="39" x14ac:dyDescent="0.25">
      <c r="A12" s="22" t="s">
        <v>109</v>
      </c>
      <c r="B12" s="32" t="s">
        <v>110</v>
      </c>
      <c r="C12" s="24" t="s">
        <v>109</v>
      </c>
      <c r="D12" s="24"/>
      <c r="E12" s="24"/>
      <c r="F12" s="25"/>
      <c r="G12" s="24"/>
      <c r="H12" s="24"/>
      <c r="I12" s="24"/>
      <c r="J12" s="24"/>
      <c r="K12" s="24"/>
      <c r="L12" s="24"/>
      <c r="M12" s="24"/>
      <c r="N12" s="24"/>
      <c r="O12" s="26">
        <v>0</v>
      </c>
      <c r="P12" s="26">
        <v>5266000</v>
      </c>
      <c r="Q12" s="26">
        <v>0</v>
      </c>
      <c r="R12" s="26">
        <v>5266000</v>
      </c>
      <c r="S12" s="26">
        <v>5266000</v>
      </c>
      <c r="T12" s="26">
        <v>5266000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159180.84</v>
      </c>
      <c r="AA12" s="26">
        <v>159180.84</v>
      </c>
      <c r="AB12" s="26">
        <v>0</v>
      </c>
      <c r="AC12" s="26">
        <v>159180.84</v>
      </c>
      <c r="AD12" s="26">
        <v>159180.84</v>
      </c>
      <c r="AE12" s="26">
        <v>159180.84</v>
      </c>
      <c r="AF12" s="27">
        <f t="shared" si="0"/>
        <v>3.0228036460311431E-2</v>
      </c>
      <c r="AG12" s="26">
        <v>5106819.16</v>
      </c>
      <c r="AH12" s="28">
        <v>3.0228036460311431E-2</v>
      </c>
      <c r="AI12" s="26">
        <v>0</v>
      </c>
      <c r="AJ12" s="29"/>
      <c r="AK12" s="30" t="s">
        <v>106</v>
      </c>
    </row>
    <row r="13" spans="1:41" ht="26.25" x14ac:dyDescent="0.25">
      <c r="A13" s="22" t="s">
        <v>111</v>
      </c>
      <c r="B13" s="32" t="s">
        <v>112</v>
      </c>
      <c r="C13" s="24" t="s">
        <v>111</v>
      </c>
      <c r="D13" s="24"/>
      <c r="E13" s="24"/>
      <c r="F13" s="25"/>
      <c r="G13" s="24"/>
      <c r="H13" s="24"/>
      <c r="I13" s="24"/>
      <c r="J13" s="24"/>
      <c r="K13" s="24"/>
      <c r="L13" s="24"/>
      <c r="M13" s="24"/>
      <c r="N13" s="24"/>
      <c r="O13" s="26">
        <v>0</v>
      </c>
      <c r="P13" s="26">
        <v>2000000</v>
      </c>
      <c r="Q13" s="26">
        <v>0</v>
      </c>
      <c r="R13" s="26">
        <v>2000000</v>
      </c>
      <c r="S13" s="26">
        <v>2000000</v>
      </c>
      <c r="T13" s="26">
        <v>2000000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1264128.3</v>
      </c>
      <c r="AA13" s="26">
        <v>1264128.3</v>
      </c>
      <c r="AB13" s="26">
        <v>0</v>
      </c>
      <c r="AC13" s="26">
        <v>1264128.3</v>
      </c>
      <c r="AD13" s="26">
        <v>1264128.3</v>
      </c>
      <c r="AE13" s="26">
        <v>1264128.3</v>
      </c>
      <c r="AF13" s="27">
        <f t="shared" si="0"/>
        <v>0.63206415000000005</v>
      </c>
      <c r="AG13" s="26">
        <v>735871.7</v>
      </c>
      <c r="AH13" s="28">
        <v>0.63206415000000005</v>
      </c>
      <c r="AI13" s="26">
        <v>0</v>
      </c>
      <c r="AJ13" s="29"/>
      <c r="AK13" s="30"/>
    </row>
    <row r="14" spans="1:41" ht="42.75" customHeight="1" x14ac:dyDescent="0.25">
      <c r="A14" s="22" t="s">
        <v>113</v>
      </c>
      <c r="B14" s="32" t="s">
        <v>114</v>
      </c>
      <c r="C14" s="24" t="s">
        <v>115</v>
      </c>
      <c r="D14" s="24"/>
      <c r="E14" s="24"/>
      <c r="F14" s="25"/>
      <c r="G14" s="24"/>
      <c r="H14" s="24"/>
      <c r="I14" s="24"/>
      <c r="J14" s="24"/>
      <c r="K14" s="24"/>
      <c r="L14" s="24"/>
      <c r="M14" s="24"/>
      <c r="N14" s="24"/>
      <c r="O14" s="26">
        <v>0</v>
      </c>
      <c r="P14" s="26">
        <v>9640000</v>
      </c>
      <c r="Q14" s="26">
        <v>0</v>
      </c>
      <c r="R14" s="26">
        <v>9640000</v>
      </c>
      <c r="S14" s="26">
        <v>40000</v>
      </c>
      <c r="T14" s="26">
        <v>40000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1378344.04</v>
      </c>
      <c r="AB14" s="26">
        <v>0</v>
      </c>
      <c r="AC14" s="26">
        <v>0</v>
      </c>
      <c r="AD14" s="26">
        <v>0</v>
      </c>
      <c r="AE14" s="26">
        <v>0</v>
      </c>
      <c r="AF14" s="27">
        <f t="shared" si="0"/>
        <v>0.1429817468879668</v>
      </c>
      <c r="AG14" s="26">
        <v>40000</v>
      </c>
      <c r="AH14" s="28">
        <v>0</v>
      </c>
      <c r="AI14" s="26">
        <v>0</v>
      </c>
      <c r="AJ14" s="29"/>
      <c r="AK14" s="30" t="s">
        <v>116</v>
      </c>
    </row>
    <row r="15" spans="1:41" ht="26.25" x14ac:dyDescent="0.25">
      <c r="A15" s="22" t="s">
        <v>117</v>
      </c>
      <c r="B15" s="32" t="s">
        <v>118</v>
      </c>
      <c r="C15" s="24" t="s">
        <v>119</v>
      </c>
      <c r="D15" s="24"/>
      <c r="E15" s="24"/>
      <c r="F15" s="25"/>
      <c r="G15" s="24"/>
      <c r="H15" s="24"/>
      <c r="I15" s="24"/>
      <c r="J15" s="24"/>
      <c r="K15" s="24"/>
      <c r="L15" s="24"/>
      <c r="M15" s="24"/>
      <c r="N15" s="24"/>
      <c r="O15" s="26">
        <v>0</v>
      </c>
      <c r="P15" s="26">
        <v>779000</v>
      </c>
      <c r="Q15" s="26">
        <v>0</v>
      </c>
      <c r="R15" s="26">
        <v>779000</v>
      </c>
      <c r="S15" s="26">
        <v>779000</v>
      </c>
      <c r="T15" s="26">
        <v>779000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326502.55</v>
      </c>
      <c r="AA15" s="26">
        <v>391356.29</v>
      </c>
      <c r="AB15" s="26">
        <v>0</v>
      </c>
      <c r="AC15" s="26">
        <v>326502.55</v>
      </c>
      <c r="AD15" s="26">
        <v>326502.55</v>
      </c>
      <c r="AE15" s="26">
        <v>326502.55</v>
      </c>
      <c r="AF15" s="27">
        <f t="shared" si="0"/>
        <v>0.50238291399229784</v>
      </c>
      <c r="AG15" s="26">
        <v>452497.45</v>
      </c>
      <c r="AH15" s="28">
        <v>0.41913035943517329</v>
      </c>
      <c r="AI15" s="26">
        <v>0</v>
      </c>
      <c r="AJ15" s="29"/>
      <c r="AK15" s="30"/>
    </row>
    <row r="16" spans="1:41" x14ac:dyDescent="0.25">
      <c r="A16" s="22" t="s">
        <v>120</v>
      </c>
      <c r="B16" s="32" t="s">
        <v>121</v>
      </c>
      <c r="C16" s="24" t="s">
        <v>122</v>
      </c>
      <c r="D16" s="24"/>
      <c r="E16" s="24"/>
      <c r="F16" s="25"/>
      <c r="G16" s="24"/>
      <c r="H16" s="24"/>
      <c r="I16" s="24"/>
      <c r="J16" s="24"/>
      <c r="K16" s="24"/>
      <c r="L16" s="24"/>
      <c r="M16" s="24"/>
      <c r="N16" s="24"/>
      <c r="O16" s="26">
        <v>0</v>
      </c>
      <c r="P16" s="26">
        <v>1650000</v>
      </c>
      <c r="Q16" s="26">
        <v>0</v>
      </c>
      <c r="R16" s="26">
        <v>1650000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594389.98</v>
      </c>
      <c r="AA16" s="26">
        <v>840295.34</v>
      </c>
      <c r="AB16" s="26">
        <v>0</v>
      </c>
      <c r="AC16" s="26">
        <v>594389.98</v>
      </c>
      <c r="AD16" s="26">
        <v>594389.98</v>
      </c>
      <c r="AE16" s="26">
        <v>594389.98</v>
      </c>
      <c r="AF16" s="27">
        <f t="shared" si="0"/>
        <v>0.50926990303030306</v>
      </c>
      <c r="AG16" s="26">
        <v>-594389.98</v>
      </c>
      <c r="AH16" s="28"/>
      <c r="AI16" s="26">
        <v>0</v>
      </c>
      <c r="AJ16" s="29"/>
      <c r="AK16" s="30"/>
    </row>
    <row r="17" spans="1:37" ht="51.75" x14ac:dyDescent="0.25">
      <c r="A17" s="22" t="s">
        <v>123</v>
      </c>
      <c r="B17" s="32" t="s">
        <v>124</v>
      </c>
      <c r="C17" s="24" t="s">
        <v>125</v>
      </c>
      <c r="D17" s="24"/>
      <c r="E17" s="24"/>
      <c r="F17" s="25"/>
      <c r="G17" s="24"/>
      <c r="H17" s="24"/>
      <c r="I17" s="24"/>
      <c r="J17" s="24"/>
      <c r="K17" s="24"/>
      <c r="L17" s="24"/>
      <c r="M17" s="24"/>
      <c r="N17" s="24"/>
      <c r="O17" s="26">
        <v>0</v>
      </c>
      <c r="P17" s="26">
        <v>1200000</v>
      </c>
      <c r="Q17" s="26">
        <v>0</v>
      </c>
      <c r="R17" s="26">
        <v>1200000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255.76</v>
      </c>
      <c r="AA17" s="26">
        <v>7750.24</v>
      </c>
      <c r="AB17" s="26">
        <v>0</v>
      </c>
      <c r="AC17" s="26">
        <v>255.76</v>
      </c>
      <c r="AD17" s="26">
        <v>255.76</v>
      </c>
      <c r="AE17" s="26">
        <v>255.76</v>
      </c>
      <c r="AF17" s="27">
        <f t="shared" si="0"/>
        <v>6.458533333333333E-3</v>
      </c>
      <c r="AG17" s="26">
        <v>-255.76</v>
      </c>
      <c r="AH17" s="28"/>
      <c r="AI17" s="26">
        <v>0</v>
      </c>
      <c r="AJ17" s="29"/>
      <c r="AK17" s="30" t="s">
        <v>126</v>
      </c>
    </row>
    <row r="18" spans="1:37" ht="39" x14ac:dyDescent="0.25">
      <c r="A18" s="22" t="s">
        <v>127</v>
      </c>
      <c r="B18" s="32" t="s">
        <v>128</v>
      </c>
      <c r="C18" s="24" t="s">
        <v>127</v>
      </c>
      <c r="D18" s="24"/>
      <c r="E18" s="24"/>
      <c r="F18" s="25"/>
      <c r="G18" s="24"/>
      <c r="H18" s="24"/>
      <c r="I18" s="24"/>
      <c r="J18" s="24"/>
      <c r="K18" s="24"/>
      <c r="L18" s="24"/>
      <c r="M18" s="24"/>
      <c r="N18" s="24"/>
      <c r="O18" s="26">
        <v>0</v>
      </c>
      <c r="P18" s="26">
        <v>4000000</v>
      </c>
      <c r="Q18" s="26">
        <v>0</v>
      </c>
      <c r="R18" s="26">
        <v>4000000</v>
      </c>
      <c r="S18" s="26">
        <v>4000000</v>
      </c>
      <c r="T18" s="26">
        <v>4000000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7">
        <f t="shared" si="0"/>
        <v>0</v>
      </c>
      <c r="AG18" s="26">
        <v>4000000</v>
      </c>
      <c r="AH18" s="28">
        <v>0</v>
      </c>
      <c r="AI18" s="26">
        <v>0</v>
      </c>
      <c r="AJ18" s="29"/>
      <c r="AK18" s="30" t="s">
        <v>129</v>
      </c>
    </row>
    <row r="19" spans="1:37" ht="39" x14ac:dyDescent="0.25">
      <c r="A19" s="22" t="s">
        <v>130</v>
      </c>
      <c r="B19" s="32" t="s">
        <v>131</v>
      </c>
      <c r="C19" s="24" t="s">
        <v>130</v>
      </c>
      <c r="D19" s="24"/>
      <c r="E19" s="24"/>
      <c r="F19" s="25"/>
      <c r="G19" s="24"/>
      <c r="H19" s="24"/>
      <c r="I19" s="24"/>
      <c r="J19" s="24"/>
      <c r="K19" s="24"/>
      <c r="L19" s="24"/>
      <c r="M19" s="24"/>
      <c r="N19" s="24"/>
      <c r="O19" s="26">
        <v>0</v>
      </c>
      <c r="P19" s="26">
        <v>103393000</v>
      </c>
      <c r="Q19" s="26">
        <v>0</v>
      </c>
      <c r="R19" s="26">
        <v>103393000</v>
      </c>
      <c r="S19" s="26">
        <v>103393000</v>
      </c>
      <c r="T19" s="26">
        <v>103393000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25848000</v>
      </c>
      <c r="AA19" s="26">
        <v>25848000</v>
      </c>
      <c r="AB19" s="26">
        <v>0</v>
      </c>
      <c r="AC19" s="26">
        <v>25848000</v>
      </c>
      <c r="AD19" s="26">
        <v>25848000</v>
      </c>
      <c r="AE19" s="26">
        <v>25848000</v>
      </c>
      <c r="AF19" s="27">
        <f t="shared" si="0"/>
        <v>0.24999758204133743</v>
      </c>
      <c r="AG19" s="26">
        <v>77545000</v>
      </c>
      <c r="AH19" s="28">
        <v>0.24999758204133743</v>
      </c>
      <c r="AI19" s="26">
        <v>0</v>
      </c>
      <c r="AJ19" s="29"/>
      <c r="AK19" s="30"/>
    </row>
    <row r="20" spans="1:37" ht="39" x14ac:dyDescent="0.25">
      <c r="A20" s="22" t="s">
        <v>132</v>
      </c>
      <c r="B20" s="32" t="s">
        <v>133</v>
      </c>
      <c r="C20" s="24" t="s">
        <v>132</v>
      </c>
      <c r="D20" s="24"/>
      <c r="E20" s="24"/>
      <c r="F20" s="25"/>
      <c r="G20" s="24"/>
      <c r="H20" s="24"/>
      <c r="I20" s="24"/>
      <c r="J20" s="24"/>
      <c r="K20" s="24"/>
      <c r="L20" s="24"/>
      <c r="M20" s="24"/>
      <c r="N20" s="24"/>
      <c r="O20" s="26">
        <v>0</v>
      </c>
      <c r="P20" s="26">
        <v>1640000</v>
      </c>
      <c r="Q20" s="26">
        <v>744146.8</v>
      </c>
      <c r="R20" s="26">
        <v>2384146.7999999998</v>
      </c>
      <c r="S20" s="26">
        <v>2384146.7999999998</v>
      </c>
      <c r="T20" s="26">
        <v>2384146.7999999998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1667781.26</v>
      </c>
      <c r="AA20" s="26">
        <v>1667781.26</v>
      </c>
      <c r="AB20" s="26">
        <v>0</v>
      </c>
      <c r="AC20" s="26">
        <v>1667781.26</v>
      </c>
      <c r="AD20" s="26">
        <v>1667781.26</v>
      </c>
      <c r="AE20" s="26">
        <v>1667781.26</v>
      </c>
      <c r="AF20" s="27">
        <f t="shared" si="0"/>
        <v>0.6995296011134885</v>
      </c>
      <c r="AG20" s="26">
        <v>716365.54</v>
      </c>
      <c r="AH20" s="28">
        <v>0.6995296011134885</v>
      </c>
      <c r="AI20" s="26">
        <v>0</v>
      </c>
      <c r="AJ20" s="29"/>
      <c r="AK20" s="30"/>
    </row>
    <row r="21" spans="1:37" ht="39" x14ac:dyDescent="0.25">
      <c r="A21" s="22" t="s">
        <v>134</v>
      </c>
      <c r="B21" s="32" t="s">
        <v>135</v>
      </c>
      <c r="C21" s="24" t="s">
        <v>134</v>
      </c>
      <c r="D21" s="24"/>
      <c r="E21" s="24"/>
      <c r="F21" s="25"/>
      <c r="G21" s="24"/>
      <c r="H21" s="24"/>
      <c r="I21" s="24"/>
      <c r="J21" s="24"/>
      <c r="K21" s="24"/>
      <c r="L21" s="24"/>
      <c r="M21" s="24"/>
      <c r="N21" s="24"/>
      <c r="O21" s="26">
        <v>0</v>
      </c>
      <c r="P21" s="26">
        <v>79323800</v>
      </c>
      <c r="Q21" s="26">
        <v>0</v>
      </c>
      <c r="R21" s="26">
        <v>79323800</v>
      </c>
      <c r="S21" s="26">
        <v>79323800</v>
      </c>
      <c r="T21" s="26">
        <v>79323800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7">
        <f t="shared" si="0"/>
        <v>0</v>
      </c>
      <c r="AG21" s="26">
        <v>79323800</v>
      </c>
      <c r="AH21" s="28">
        <v>0</v>
      </c>
      <c r="AI21" s="26">
        <v>0</v>
      </c>
      <c r="AJ21" s="29"/>
      <c r="AK21" s="30" t="s">
        <v>169</v>
      </c>
    </row>
    <row r="22" spans="1:37" ht="51.75" x14ac:dyDescent="0.25">
      <c r="A22" s="22" t="s">
        <v>136</v>
      </c>
      <c r="B22" s="32" t="s">
        <v>137</v>
      </c>
      <c r="C22" s="24" t="s">
        <v>136</v>
      </c>
      <c r="D22" s="24"/>
      <c r="E22" s="24"/>
      <c r="F22" s="25"/>
      <c r="G22" s="24"/>
      <c r="H22" s="24"/>
      <c r="I22" s="24"/>
      <c r="J22" s="24"/>
      <c r="K22" s="24"/>
      <c r="L22" s="24"/>
      <c r="M22" s="24"/>
      <c r="N22" s="24"/>
      <c r="O22" s="26">
        <v>0</v>
      </c>
      <c r="P22" s="26">
        <v>10344100</v>
      </c>
      <c r="Q22" s="26">
        <v>0</v>
      </c>
      <c r="R22" s="26">
        <v>10344100</v>
      </c>
      <c r="S22" s="26">
        <v>10344100</v>
      </c>
      <c r="T22" s="26">
        <v>10344100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7">
        <f t="shared" si="0"/>
        <v>0</v>
      </c>
      <c r="AG22" s="26">
        <v>10344100</v>
      </c>
      <c r="AH22" s="28">
        <v>0</v>
      </c>
      <c r="AI22" s="26">
        <v>0</v>
      </c>
      <c r="AJ22" s="29"/>
      <c r="AK22" s="30" t="s">
        <v>170</v>
      </c>
    </row>
    <row r="23" spans="1:37" ht="54" customHeight="1" x14ac:dyDescent="0.25">
      <c r="A23" s="22" t="s">
        <v>138</v>
      </c>
      <c r="B23" s="23" t="s">
        <v>139</v>
      </c>
      <c r="C23" s="24" t="s">
        <v>138</v>
      </c>
      <c r="D23" s="24"/>
      <c r="E23" s="24"/>
      <c r="F23" s="25"/>
      <c r="G23" s="24"/>
      <c r="H23" s="24"/>
      <c r="I23" s="24"/>
      <c r="J23" s="24"/>
      <c r="K23" s="24"/>
      <c r="L23" s="24"/>
      <c r="M23" s="24"/>
      <c r="N23" s="24"/>
      <c r="O23" s="26">
        <v>0</v>
      </c>
      <c r="P23" s="26">
        <v>757300</v>
      </c>
      <c r="Q23" s="26">
        <v>0</v>
      </c>
      <c r="R23" s="26">
        <v>757300</v>
      </c>
      <c r="S23" s="26">
        <v>757300</v>
      </c>
      <c r="T23" s="26">
        <v>757300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7">
        <f t="shared" si="0"/>
        <v>0</v>
      </c>
      <c r="AG23" s="26">
        <v>757300</v>
      </c>
      <c r="AH23" s="28">
        <v>0</v>
      </c>
      <c r="AI23" s="26">
        <v>0</v>
      </c>
      <c r="AJ23" s="29"/>
      <c r="AK23" s="64" t="s">
        <v>169</v>
      </c>
    </row>
    <row r="24" spans="1:37" ht="64.5" x14ac:dyDescent="0.25">
      <c r="A24" s="22" t="s">
        <v>140</v>
      </c>
      <c r="B24" s="32" t="s">
        <v>141</v>
      </c>
      <c r="C24" s="24" t="s">
        <v>140</v>
      </c>
      <c r="D24" s="24"/>
      <c r="E24" s="24"/>
      <c r="F24" s="25"/>
      <c r="G24" s="24"/>
      <c r="H24" s="24"/>
      <c r="I24" s="24"/>
      <c r="J24" s="24"/>
      <c r="K24" s="24"/>
      <c r="L24" s="24"/>
      <c r="M24" s="24"/>
      <c r="N24" s="24"/>
      <c r="O24" s="26">
        <v>0</v>
      </c>
      <c r="P24" s="26">
        <v>12725200</v>
      </c>
      <c r="Q24" s="26">
        <v>0</v>
      </c>
      <c r="R24" s="26">
        <v>12725200</v>
      </c>
      <c r="S24" s="26">
        <v>12725200</v>
      </c>
      <c r="T24" s="26">
        <v>12725200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3477423.41</v>
      </c>
      <c r="AA24" s="26">
        <v>3477423.41</v>
      </c>
      <c r="AB24" s="26">
        <v>0</v>
      </c>
      <c r="AC24" s="26">
        <v>3477423.41</v>
      </c>
      <c r="AD24" s="26">
        <v>3477423.41</v>
      </c>
      <c r="AE24" s="26">
        <v>3477423.41</v>
      </c>
      <c r="AF24" s="27">
        <f t="shared" si="0"/>
        <v>0.27327062914531797</v>
      </c>
      <c r="AG24" s="26">
        <v>9247776.5899999999</v>
      </c>
      <c r="AH24" s="28">
        <v>0.27327062914531797</v>
      </c>
      <c r="AI24" s="26">
        <v>0</v>
      </c>
      <c r="AJ24" s="29"/>
      <c r="AK24" s="30"/>
    </row>
    <row r="25" spans="1:37" ht="51.75" x14ac:dyDescent="0.25">
      <c r="A25" s="22" t="s">
        <v>142</v>
      </c>
      <c r="B25" s="32" t="s">
        <v>143</v>
      </c>
      <c r="C25" s="24" t="s">
        <v>142</v>
      </c>
      <c r="D25" s="24"/>
      <c r="E25" s="24"/>
      <c r="F25" s="25"/>
      <c r="G25" s="24"/>
      <c r="H25" s="24"/>
      <c r="I25" s="24"/>
      <c r="J25" s="24"/>
      <c r="K25" s="24"/>
      <c r="L25" s="24"/>
      <c r="M25" s="24"/>
      <c r="N25" s="24"/>
      <c r="O25" s="26">
        <v>0</v>
      </c>
      <c r="P25" s="26">
        <v>1215000</v>
      </c>
      <c r="Q25" s="26">
        <v>285000</v>
      </c>
      <c r="R25" s="26">
        <v>1500000</v>
      </c>
      <c r="S25" s="26">
        <v>1500000</v>
      </c>
      <c r="T25" s="26">
        <v>1500000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7">
        <f t="shared" si="0"/>
        <v>0</v>
      </c>
      <c r="AG25" s="26">
        <v>1500000</v>
      </c>
      <c r="AH25" s="28">
        <v>0</v>
      </c>
      <c r="AI25" s="26">
        <v>0</v>
      </c>
      <c r="AJ25" s="29"/>
      <c r="AK25" s="64" t="s">
        <v>169</v>
      </c>
    </row>
    <row r="26" spans="1:37" ht="39" x14ac:dyDescent="0.25">
      <c r="A26" s="22" t="s">
        <v>144</v>
      </c>
      <c r="B26" s="32" t="s">
        <v>145</v>
      </c>
      <c r="C26" s="24" t="s">
        <v>144</v>
      </c>
      <c r="D26" s="24"/>
      <c r="E26" s="24"/>
      <c r="F26" s="25"/>
      <c r="G26" s="24"/>
      <c r="H26" s="24"/>
      <c r="I26" s="24"/>
      <c r="J26" s="24"/>
      <c r="K26" s="24"/>
      <c r="L26" s="24"/>
      <c r="M26" s="24"/>
      <c r="N26" s="24"/>
      <c r="O26" s="26">
        <v>0</v>
      </c>
      <c r="P26" s="26">
        <v>0</v>
      </c>
      <c r="Q26" s="26">
        <v>689188</v>
      </c>
      <c r="R26" s="26">
        <v>689188</v>
      </c>
      <c r="S26" s="26">
        <v>689188</v>
      </c>
      <c r="T26" s="26">
        <v>689188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689188</v>
      </c>
      <c r="AA26" s="26">
        <v>689188</v>
      </c>
      <c r="AB26" s="26">
        <v>0</v>
      </c>
      <c r="AC26" s="26">
        <v>689188</v>
      </c>
      <c r="AD26" s="26">
        <v>689188</v>
      </c>
      <c r="AE26" s="26">
        <v>689188</v>
      </c>
      <c r="AF26" s="27">
        <f t="shared" si="0"/>
        <v>1</v>
      </c>
      <c r="AG26" s="26">
        <v>0</v>
      </c>
      <c r="AH26" s="28">
        <v>1</v>
      </c>
      <c r="AI26" s="26">
        <v>0</v>
      </c>
      <c r="AJ26" s="29"/>
      <c r="AK26" s="30"/>
    </row>
    <row r="27" spans="1:37" ht="38.25" x14ac:dyDescent="0.25">
      <c r="A27" s="22" t="s">
        <v>146</v>
      </c>
      <c r="B27" s="32" t="s">
        <v>147</v>
      </c>
      <c r="C27" s="24" t="s">
        <v>146</v>
      </c>
      <c r="D27" s="24"/>
      <c r="E27" s="24"/>
      <c r="F27" s="25"/>
      <c r="G27" s="24"/>
      <c r="H27" s="24"/>
      <c r="I27" s="24"/>
      <c r="J27" s="24"/>
      <c r="K27" s="24"/>
      <c r="L27" s="24"/>
      <c r="M27" s="24"/>
      <c r="N27" s="24"/>
      <c r="O27" s="26">
        <v>0</v>
      </c>
      <c r="P27" s="26">
        <v>0</v>
      </c>
      <c r="Q27" s="26">
        <v>102825.12</v>
      </c>
      <c r="R27" s="26">
        <v>102825.12</v>
      </c>
      <c r="S27" s="26">
        <v>102825.12</v>
      </c>
      <c r="T27" s="26">
        <v>102825.12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7">
        <f t="shared" si="0"/>
        <v>0</v>
      </c>
      <c r="AG27" s="26">
        <v>102825.12</v>
      </c>
      <c r="AH27" s="28">
        <v>0</v>
      </c>
      <c r="AI27" s="26">
        <v>0</v>
      </c>
      <c r="AJ27" s="29"/>
      <c r="AK27" s="64" t="s">
        <v>169</v>
      </c>
    </row>
    <row r="28" spans="1:37" ht="39" x14ac:dyDescent="0.25">
      <c r="A28" s="22" t="s">
        <v>148</v>
      </c>
      <c r="B28" s="32" t="s">
        <v>149</v>
      </c>
      <c r="C28" s="24" t="s">
        <v>148</v>
      </c>
      <c r="D28" s="24"/>
      <c r="E28" s="24"/>
      <c r="F28" s="25"/>
      <c r="G28" s="24"/>
      <c r="H28" s="24"/>
      <c r="I28" s="24"/>
      <c r="J28" s="24"/>
      <c r="K28" s="24"/>
      <c r="L28" s="24"/>
      <c r="M28" s="24"/>
      <c r="N28" s="24"/>
      <c r="O28" s="26">
        <v>0</v>
      </c>
      <c r="P28" s="26">
        <v>3021400</v>
      </c>
      <c r="Q28" s="26">
        <v>19.079999999999998</v>
      </c>
      <c r="R28" s="26">
        <v>3021419.08</v>
      </c>
      <c r="S28" s="26">
        <v>3021419.08</v>
      </c>
      <c r="T28" s="26">
        <v>3021419.08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7">
        <f t="shared" si="0"/>
        <v>0</v>
      </c>
      <c r="AG28" s="26">
        <v>3021419.08</v>
      </c>
      <c r="AH28" s="28">
        <v>0</v>
      </c>
      <c r="AI28" s="26">
        <v>0</v>
      </c>
      <c r="AJ28" s="29"/>
      <c r="AK28" s="64" t="s">
        <v>169</v>
      </c>
    </row>
    <row r="29" spans="1:37" ht="38.25" x14ac:dyDescent="0.25">
      <c r="A29" s="22" t="s">
        <v>150</v>
      </c>
      <c r="B29" s="32" t="s">
        <v>151</v>
      </c>
      <c r="C29" s="24" t="s">
        <v>150</v>
      </c>
      <c r="D29" s="24"/>
      <c r="E29" s="24"/>
      <c r="F29" s="25"/>
      <c r="G29" s="24"/>
      <c r="H29" s="24"/>
      <c r="I29" s="24"/>
      <c r="J29" s="24"/>
      <c r="K29" s="24"/>
      <c r="L29" s="24"/>
      <c r="M29" s="24"/>
      <c r="N29" s="24"/>
      <c r="O29" s="26">
        <v>0</v>
      </c>
      <c r="P29" s="26">
        <v>17525500</v>
      </c>
      <c r="Q29" s="26">
        <v>0</v>
      </c>
      <c r="R29" s="26">
        <v>17525500</v>
      </c>
      <c r="S29" s="26">
        <v>17525500</v>
      </c>
      <c r="T29" s="26">
        <v>17525500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1297608.2</v>
      </c>
      <c r="AA29" s="26">
        <v>1297608.2</v>
      </c>
      <c r="AB29" s="26">
        <v>0</v>
      </c>
      <c r="AC29" s="26">
        <v>1297608.2</v>
      </c>
      <c r="AD29" s="26">
        <v>1297608.2</v>
      </c>
      <c r="AE29" s="26">
        <v>1297608.2</v>
      </c>
      <c r="AF29" s="27">
        <f t="shared" si="0"/>
        <v>7.4041151465008129E-2</v>
      </c>
      <c r="AG29" s="26">
        <v>16227891.800000001</v>
      </c>
      <c r="AH29" s="28">
        <v>7.4041151465008129E-2</v>
      </c>
      <c r="AI29" s="26">
        <v>0</v>
      </c>
      <c r="AJ29" s="29"/>
      <c r="AK29" s="64" t="s">
        <v>169</v>
      </c>
    </row>
    <row r="30" spans="1:37" ht="39" x14ac:dyDescent="0.25">
      <c r="A30" s="22" t="s">
        <v>152</v>
      </c>
      <c r="B30" s="32" t="s">
        <v>153</v>
      </c>
      <c r="C30" s="24" t="s">
        <v>152</v>
      </c>
      <c r="D30" s="24"/>
      <c r="E30" s="24"/>
      <c r="F30" s="25"/>
      <c r="G30" s="24"/>
      <c r="H30" s="24"/>
      <c r="I30" s="24"/>
      <c r="J30" s="24"/>
      <c r="K30" s="24"/>
      <c r="L30" s="24"/>
      <c r="M30" s="24"/>
      <c r="N30" s="24"/>
      <c r="O30" s="26">
        <v>0</v>
      </c>
      <c r="P30" s="26">
        <v>310580100</v>
      </c>
      <c r="Q30" s="26">
        <v>0</v>
      </c>
      <c r="R30" s="26">
        <v>310580100</v>
      </c>
      <c r="S30" s="26">
        <v>310580100</v>
      </c>
      <c r="T30" s="26">
        <v>310580100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91719200</v>
      </c>
      <c r="AA30" s="26">
        <v>91719200</v>
      </c>
      <c r="AB30" s="26">
        <v>0</v>
      </c>
      <c r="AC30" s="26">
        <v>91719200</v>
      </c>
      <c r="AD30" s="26">
        <v>91719200</v>
      </c>
      <c r="AE30" s="26">
        <v>91719200</v>
      </c>
      <c r="AF30" s="27">
        <f t="shared" si="0"/>
        <v>0.29531576556257144</v>
      </c>
      <c r="AG30" s="26">
        <v>218860900</v>
      </c>
      <c r="AH30" s="28">
        <v>0.29531576556257144</v>
      </c>
      <c r="AI30" s="26">
        <v>0</v>
      </c>
      <c r="AJ30" s="29"/>
      <c r="AK30" s="30"/>
    </row>
    <row r="31" spans="1:37" ht="77.25" x14ac:dyDescent="0.25">
      <c r="A31" s="22" t="s">
        <v>154</v>
      </c>
      <c r="B31" s="32" t="s">
        <v>155</v>
      </c>
      <c r="C31" s="24" t="s">
        <v>154</v>
      </c>
      <c r="D31" s="24"/>
      <c r="E31" s="24"/>
      <c r="F31" s="25"/>
      <c r="G31" s="24"/>
      <c r="H31" s="24"/>
      <c r="I31" s="24"/>
      <c r="J31" s="24"/>
      <c r="K31" s="24"/>
      <c r="L31" s="24"/>
      <c r="M31" s="24"/>
      <c r="N31" s="24"/>
      <c r="O31" s="26">
        <v>0</v>
      </c>
      <c r="P31" s="26">
        <v>1878200</v>
      </c>
      <c r="Q31" s="26">
        <v>0</v>
      </c>
      <c r="R31" s="26">
        <v>1878200</v>
      </c>
      <c r="S31" s="26">
        <v>1878200</v>
      </c>
      <c r="T31" s="26">
        <v>1878200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900000</v>
      </c>
      <c r="AA31" s="26">
        <v>900000</v>
      </c>
      <c r="AB31" s="26">
        <v>0</v>
      </c>
      <c r="AC31" s="26">
        <v>900000</v>
      </c>
      <c r="AD31" s="26">
        <v>900000</v>
      </c>
      <c r="AE31" s="26">
        <v>900000</v>
      </c>
      <c r="AF31" s="27">
        <f t="shared" si="0"/>
        <v>0.4791821957193057</v>
      </c>
      <c r="AG31" s="26">
        <v>978200</v>
      </c>
      <c r="AH31" s="28">
        <v>0.4791821957193057</v>
      </c>
      <c r="AI31" s="26">
        <v>0</v>
      </c>
      <c r="AJ31" s="29"/>
      <c r="AK31" s="30"/>
    </row>
    <row r="32" spans="1:37" ht="51.75" x14ac:dyDescent="0.25">
      <c r="A32" s="22" t="s">
        <v>156</v>
      </c>
      <c r="B32" s="32" t="s">
        <v>157</v>
      </c>
      <c r="C32" s="24" t="s">
        <v>156</v>
      </c>
      <c r="D32" s="24"/>
      <c r="E32" s="24"/>
      <c r="F32" s="25"/>
      <c r="G32" s="24"/>
      <c r="H32" s="24"/>
      <c r="I32" s="24"/>
      <c r="J32" s="24"/>
      <c r="K32" s="24"/>
      <c r="L32" s="24"/>
      <c r="M32" s="24"/>
      <c r="N32" s="24"/>
      <c r="O32" s="26">
        <v>0</v>
      </c>
      <c r="P32" s="26">
        <v>1381900</v>
      </c>
      <c r="Q32" s="26">
        <v>0</v>
      </c>
      <c r="R32" s="26">
        <v>1381900</v>
      </c>
      <c r="S32" s="26">
        <v>1381900</v>
      </c>
      <c r="T32" s="26">
        <v>1381900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221246.4</v>
      </c>
      <c r="AA32" s="26">
        <v>221246.4</v>
      </c>
      <c r="AB32" s="26">
        <v>0</v>
      </c>
      <c r="AC32" s="26">
        <v>221246.4</v>
      </c>
      <c r="AD32" s="26">
        <v>221246.4</v>
      </c>
      <c r="AE32" s="26">
        <v>221246.4</v>
      </c>
      <c r="AF32" s="27">
        <f t="shared" si="0"/>
        <v>0.16010304653013965</v>
      </c>
      <c r="AG32" s="26">
        <v>1160653.6000000001</v>
      </c>
      <c r="AH32" s="28">
        <v>0.16010304653013965</v>
      </c>
      <c r="AI32" s="26">
        <v>0</v>
      </c>
      <c r="AJ32" s="29"/>
      <c r="AK32" s="64" t="s">
        <v>171</v>
      </c>
    </row>
    <row r="33" spans="1:37" ht="64.5" x14ac:dyDescent="0.25">
      <c r="A33" s="22" t="s">
        <v>158</v>
      </c>
      <c r="B33" s="32" t="s">
        <v>159</v>
      </c>
      <c r="C33" s="24" t="s">
        <v>158</v>
      </c>
      <c r="D33" s="24"/>
      <c r="E33" s="24"/>
      <c r="F33" s="25"/>
      <c r="G33" s="24"/>
      <c r="H33" s="24"/>
      <c r="I33" s="24"/>
      <c r="J33" s="24"/>
      <c r="K33" s="24"/>
      <c r="L33" s="24"/>
      <c r="M33" s="24"/>
      <c r="N33" s="24"/>
      <c r="O33" s="26">
        <v>0</v>
      </c>
      <c r="P33" s="26">
        <v>70000</v>
      </c>
      <c r="Q33" s="26">
        <v>0</v>
      </c>
      <c r="R33" s="26">
        <v>70000</v>
      </c>
      <c r="S33" s="26">
        <v>70000</v>
      </c>
      <c r="T33" s="26">
        <v>70000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7">
        <f t="shared" si="0"/>
        <v>0</v>
      </c>
      <c r="AG33" s="26">
        <v>70000</v>
      </c>
      <c r="AH33" s="28">
        <v>0</v>
      </c>
      <c r="AI33" s="26">
        <v>0</v>
      </c>
      <c r="AJ33" s="29"/>
      <c r="AK33" s="64" t="s">
        <v>172</v>
      </c>
    </row>
    <row r="34" spans="1:37" ht="51" x14ac:dyDescent="0.25">
      <c r="A34" s="22" t="s">
        <v>160</v>
      </c>
      <c r="B34" s="32" t="s">
        <v>161</v>
      </c>
      <c r="C34" s="24" t="s">
        <v>160</v>
      </c>
      <c r="D34" s="24"/>
      <c r="E34" s="24"/>
      <c r="F34" s="25"/>
      <c r="G34" s="24"/>
      <c r="H34" s="24"/>
      <c r="I34" s="24"/>
      <c r="J34" s="24"/>
      <c r="K34" s="24"/>
      <c r="L34" s="24"/>
      <c r="M34" s="24"/>
      <c r="N34" s="24"/>
      <c r="O34" s="26">
        <v>0</v>
      </c>
      <c r="P34" s="26">
        <v>1429400</v>
      </c>
      <c r="Q34" s="26">
        <v>0</v>
      </c>
      <c r="R34" s="26">
        <v>1429400</v>
      </c>
      <c r="S34" s="26">
        <v>1429400</v>
      </c>
      <c r="T34" s="26">
        <v>1429400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229991.25</v>
      </c>
      <c r="AA34" s="26">
        <v>229991.25</v>
      </c>
      <c r="AB34" s="26">
        <v>0</v>
      </c>
      <c r="AC34" s="26">
        <v>229991.25</v>
      </c>
      <c r="AD34" s="26">
        <v>229991.25</v>
      </c>
      <c r="AE34" s="26">
        <v>229991.25</v>
      </c>
      <c r="AF34" s="27">
        <f t="shared" si="0"/>
        <v>0.16090055267944592</v>
      </c>
      <c r="AG34" s="26">
        <v>1199408.75</v>
      </c>
      <c r="AH34" s="28">
        <v>0.16090055267944592</v>
      </c>
      <c r="AI34" s="26">
        <v>0</v>
      </c>
      <c r="AJ34" s="29"/>
      <c r="AK34" s="64" t="s">
        <v>173</v>
      </c>
    </row>
    <row r="35" spans="1:37" ht="64.5" x14ac:dyDescent="0.25">
      <c r="A35" s="22" t="s">
        <v>162</v>
      </c>
      <c r="B35" s="32" t="s">
        <v>163</v>
      </c>
      <c r="C35" s="24" t="s">
        <v>162</v>
      </c>
      <c r="D35" s="24"/>
      <c r="E35" s="24"/>
      <c r="F35" s="25"/>
      <c r="G35" s="24"/>
      <c r="H35" s="24"/>
      <c r="I35" s="24"/>
      <c r="J35" s="24"/>
      <c r="K35" s="24"/>
      <c r="L35" s="24"/>
      <c r="M35" s="24"/>
      <c r="N35" s="24"/>
      <c r="O35" s="26">
        <v>0</v>
      </c>
      <c r="P35" s="26">
        <v>0</v>
      </c>
      <c r="Q35" s="26">
        <v>22478200</v>
      </c>
      <c r="R35" s="26">
        <v>22478200</v>
      </c>
      <c r="S35" s="26">
        <v>22478200</v>
      </c>
      <c r="T35" s="26">
        <v>22478200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5749632</v>
      </c>
      <c r="AA35" s="26">
        <v>5749632</v>
      </c>
      <c r="AB35" s="26">
        <v>0</v>
      </c>
      <c r="AC35" s="26">
        <v>5749632</v>
      </c>
      <c r="AD35" s="26">
        <v>5749632</v>
      </c>
      <c r="AE35" s="26">
        <v>5749632</v>
      </c>
      <c r="AF35" s="27">
        <f t="shared" si="0"/>
        <v>0.25578702921052399</v>
      </c>
      <c r="AG35" s="26">
        <v>16728568</v>
      </c>
      <c r="AH35" s="28">
        <v>0.25578702921052399</v>
      </c>
      <c r="AI35" s="26">
        <v>0</v>
      </c>
      <c r="AJ35" s="29"/>
      <c r="AK35" s="30"/>
    </row>
    <row r="36" spans="1:37" ht="64.5" x14ac:dyDescent="0.25">
      <c r="A36" s="22" t="s">
        <v>164</v>
      </c>
      <c r="B36" s="32" t="s">
        <v>165</v>
      </c>
      <c r="C36" s="24" t="s">
        <v>164</v>
      </c>
      <c r="D36" s="24"/>
      <c r="E36" s="24"/>
      <c r="F36" s="25"/>
      <c r="G36" s="24"/>
      <c r="H36" s="24"/>
      <c r="I36" s="24"/>
      <c r="J36" s="24"/>
      <c r="K36" s="24"/>
      <c r="L36" s="24"/>
      <c r="M36" s="24"/>
      <c r="N36" s="24"/>
      <c r="O36" s="26">
        <v>0</v>
      </c>
      <c r="P36" s="26">
        <v>0</v>
      </c>
      <c r="Q36" s="26">
        <v>16620720</v>
      </c>
      <c r="R36" s="26">
        <v>16620720</v>
      </c>
      <c r="S36" s="26">
        <v>16620720</v>
      </c>
      <c r="T36" s="26">
        <v>16620720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5391178.5599999996</v>
      </c>
      <c r="AA36" s="26">
        <v>5391178.5599999996</v>
      </c>
      <c r="AB36" s="26">
        <v>0</v>
      </c>
      <c r="AC36" s="26">
        <v>5391178.5599999996</v>
      </c>
      <c r="AD36" s="26">
        <v>5391178.5599999996</v>
      </c>
      <c r="AE36" s="26">
        <v>5391178.5599999996</v>
      </c>
      <c r="AF36" s="27">
        <f t="shared" si="0"/>
        <v>0.32436492281922802</v>
      </c>
      <c r="AG36" s="26">
        <v>11229541.439999999</v>
      </c>
      <c r="AH36" s="28">
        <v>0.32436492281922807</v>
      </c>
      <c r="AI36" s="26">
        <v>0</v>
      </c>
      <c r="AJ36" s="29"/>
      <c r="AK36" s="30"/>
    </row>
    <row r="37" spans="1:37" ht="26.25" x14ac:dyDescent="0.25">
      <c r="A37" s="22" t="s">
        <v>166</v>
      </c>
      <c r="B37" s="32" t="s">
        <v>167</v>
      </c>
      <c r="C37" s="24" t="s">
        <v>166</v>
      </c>
      <c r="D37" s="24"/>
      <c r="E37" s="24"/>
      <c r="F37" s="25"/>
      <c r="G37" s="24"/>
      <c r="H37" s="24"/>
      <c r="I37" s="24"/>
      <c r="J37" s="24"/>
      <c r="K37" s="24"/>
      <c r="L37" s="24"/>
      <c r="M37" s="24"/>
      <c r="N37" s="24"/>
      <c r="O37" s="26">
        <v>0</v>
      </c>
      <c r="P37" s="26">
        <v>0</v>
      </c>
      <c r="Q37" s="26">
        <v>29737000</v>
      </c>
      <c r="R37" s="26">
        <v>29737000</v>
      </c>
      <c r="S37" s="26">
        <v>29737000</v>
      </c>
      <c r="T37" s="26">
        <v>29737000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18602181.850000001</v>
      </c>
      <c r="AA37" s="26">
        <v>18602181.850000001</v>
      </c>
      <c r="AB37" s="26">
        <v>0</v>
      </c>
      <c r="AC37" s="26">
        <v>18602181.850000001</v>
      </c>
      <c r="AD37" s="26">
        <v>18602181.850000001</v>
      </c>
      <c r="AE37" s="26">
        <v>18602181.850000001</v>
      </c>
      <c r="AF37" s="27">
        <f t="shared" si="0"/>
        <v>0.62555677607021565</v>
      </c>
      <c r="AG37" s="26">
        <v>11134818.15</v>
      </c>
      <c r="AH37" s="28">
        <v>0.62555677607021554</v>
      </c>
      <c r="AI37" s="26">
        <v>0</v>
      </c>
      <c r="AJ37" s="29"/>
      <c r="AK37" s="30"/>
    </row>
    <row r="38" spans="1:37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 t="s">
        <v>3</v>
      </c>
      <c r="AF38" s="2"/>
      <c r="AG38" s="2"/>
      <c r="AH38" s="2"/>
      <c r="AI38" s="2"/>
      <c r="AJ38" s="2"/>
      <c r="AK38" s="2"/>
    </row>
    <row r="39" spans="1:37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33"/>
      <c r="AD39" s="33"/>
      <c r="AE39" s="33"/>
      <c r="AF39" s="33"/>
      <c r="AG39" s="33"/>
      <c r="AH39" s="33"/>
      <c r="AI39" s="33"/>
      <c r="AJ39" s="33"/>
      <c r="AK39" s="2"/>
    </row>
  </sheetData>
  <mergeCells count="10">
    <mergeCell ref="A39:AB39"/>
    <mergeCell ref="A1:AK1"/>
    <mergeCell ref="A2:AK2"/>
    <mergeCell ref="A3:AK3"/>
    <mergeCell ref="Y4:AA4"/>
    <mergeCell ref="AB4:AD4"/>
    <mergeCell ref="AG4:AH4"/>
    <mergeCell ref="AI4:AJ4"/>
    <mergeCell ref="I4:K4"/>
    <mergeCell ref="F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showGridLines="0" zoomScaleNormal="100" zoomScaleSheetLayoutView="100" workbookViewId="0">
      <pane ySplit="4" topLeftCell="A5" activePane="bottomLeft" state="frozen"/>
      <selection pane="bottomLeft" sqref="A1:AO1"/>
    </sheetView>
  </sheetViews>
  <sheetFormatPr defaultRowHeight="15" x14ac:dyDescent="0.25"/>
  <cols>
    <col min="1" max="1" width="40" style="1" customWidth="1"/>
    <col min="2" max="2" width="9.140625" style="1" hidden="1"/>
    <col min="3" max="3" width="7.7109375" style="1" customWidth="1"/>
    <col min="4" max="13" width="9.140625" style="1" hidden="1"/>
    <col min="14" max="14" width="14.7109375" style="1" customWidth="1"/>
    <col min="15" max="22" width="9.140625" style="1" hidden="1"/>
    <col min="23" max="23" width="11.7109375" style="1" customWidth="1"/>
    <col min="24" max="31" width="9.140625" style="1" hidden="1"/>
    <col min="32" max="32" width="11.7109375" style="1" customWidth="1"/>
    <col min="33" max="38" width="9.140625" style="1" hidden="1"/>
    <col min="39" max="39" width="11.7109375" style="1" customWidth="1"/>
    <col min="40" max="40" width="9.140625" style="1" hidden="1"/>
    <col min="41" max="41" width="33" style="1" customWidth="1"/>
    <col min="42" max="16384" width="9.140625" style="1"/>
  </cols>
  <sheetData>
    <row r="1" spans="1:41" ht="45.75" customHeight="1" x14ac:dyDescent="0.25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.7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1" ht="12.75" customHeight="1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38.25" customHeight="1" x14ac:dyDescent="0.25">
      <c r="A4" s="4" t="s">
        <v>2</v>
      </c>
      <c r="B4" s="4" t="s">
        <v>3</v>
      </c>
      <c r="C4" s="4" t="s">
        <v>4</v>
      </c>
      <c r="D4" s="4" t="s">
        <v>3</v>
      </c>
      <c r="E4" s="4" t="s">
        <v>3</v>
      </c>
      <c r="F4" s="4" t="s">
        <v>3</v>
      </c>
      <c r="G4" s="4" t="s">
        <v>3</v>
      </c>
      <c r="H4" s="4" t="s">
        <v>3</v>
      </c>
      <c r="I4" s="4" t="s">
        <v>3</v>
      </c>
      <c r="J4" s="4" t="s">
        <v>3</v>
      </c>
      <c r="K4" s="4" t="s">
        <v>3</v>
      </c>
      <c r="L4" s="4" t="s">
        <v>3</v>
      </c>
      <c r="M4" s="4" t="s">
        <v>3</v>
      </c>
      <c r="N4" s="4" t="s">
        <v>5</v>
      </c>
      <c r="O4" s="4" t="s">
        <v>3</v>
      </c>
      <c r="P4" s="4" t="s">
        <v>3</v>
      </c>
      <c r="Q4" s="4" t="s">
        <v>3</v>
      </c>
      <c r="R4" s="4" t="s">
        <v>3</v>
      </c>
      <c r="S4" s="4" t="s">
        <v>3</v>
      </c>
      <c r="T4" s="4" t="s">
        <v>3</v>
      </c>
      <c r="U4" s="4" t="s">
        <v>3</v>
      </c>
      <c r="V4" s="4" t="s">
        <v>3</v>
      </c>
      <c r="W4" s="4" t="s">
        <v>6</v>
      </c>
      <c r="X4" s="4" t="s">
        <v>3</v>
      </c>
      <c r="Y4" s="4" t="s">
        <v>3</v>
      </c>
      <c r="Z4" s="4" t="s">
        <v>3</v>
      </c>
      <c r="AA4" s="4" t="s">
        <v>3</v>
      </c>
      <c r="AB4" s="4" t="s">
        <v>3</v>
      </c>
      <c r="AC4" s="4" t="s">
        <v>3</v>
      </c>
      <c r="AD4" s="4" t="s">
        <v>3</v>
      </c>
      <c r="AE4" s="4" t="s">
        <v>3</v>
      </c>
      <c r="AF4" s="4" t="s">
        <v>7</v>
      </c>
      <c r="AG4" s="4" t="s">
        <v>3</v>
      </c>
      <c r="AH4" s="4" t="s">
        <v>3</v>
      </c>
      <c r="AI4" s="4" t="s">
        <v>3</v>
      </c>
      <c r="AJ4" s="4" t="s">
        <v>3</v>
      </c>
      <c r="AK4" s="4" t="s">
        <v>3</v>
      </c>
      <c r="AL4" s="4" t="s">
        <v>3</v>
      </c>
      <c r="AM4" s="4" t="s">
        <v>77</v>
      </c>
      <c r="AN4" s="4" t="s">
        <v>3</v>
      </c>
      <c r="AO4" s="12" t="s">
        <v>87</v>
      </c>
    </row>
    <row r="5" spans="1:41" ht="51" x14ac:dyDescent="0.25">
      <c r="A5" s="5" t="s">
        <v>10</v>
      </c>
      <c r="B5" s="6" t="s">
        <v>8</v>
      </c>
      <c r="C5" s="6" t="s">
        <v>11</v>
      </c>
      <c r="D5" s="6" t="s">
        <v>9</v>
      </c>
      <c r="E5" s="6" t="s">
        <v>8</v>
      </c>
      <c r="F5" s="6" t="s">
        <v>8</v>
      </c>
      <c r="G5" s="6"/>
      <c r="H5" s="6"/>
      <c r="I5" s="6"/>
      <c r="J5" s="6"/>
      <c r="K5" s="6"/>
      <c r="L5" s="6"/>
      <c r="M5" s="7">
        <v>0</v>
      </c>
      <c r="N5" s="7">
        <v>2011000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2011000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356326.05</v>
      </c>
      <c r="AG5" s="7">
        <v>0</v>
      </c>
      <c r="AH5" s="7">
        <v>0</v>
      </c>
      <c r="AI5" s="7">
        <v>356326.05</v>
      </c>
      <c r="AJ5" s="7">
        <v>-356326.05</v>
      </c>
      <c r="AK5" s="7">
        <v>2011000</v>
      </c>
      <c r="AL5" s="8">
        <v>0</v>
      </c>
      <c r="AM5" s="8">
        <v>0.1771884883142715</v>
      </c>
      <c r="AN5" s="7">
        <v>0</v>
      </c>
      <c r="AO5" s="64" t="s">
        <v>174</v>
      </c>
    </row>
    <row r="6" spans="1:41" ht="63.75" x14ac:dyDescent="0.25">
      <c r="A6" s="5" t="s">
        <v>12</v>
      </c>
      <c r="B6" s="6" t="s">
        <v>8</v>
      </c>
      <c r="C6" s="6" t="s">
        <v>13</v>
      </c>
      <c r="D6" s="6" t="s">
        <v>9</v>
      </c>
      <c r="E6" s="6" t="s">
        <v>8</v>
      </c>
      <c r="F6" s="6" t="s">
        <v>8</v>
      </c>
      <c r="G6" s="6"/>
      <c r="H6" s="6"/>
      <c r="I6" s="6"/>
      <c r="J6" s="6"/>
      <c r="K6" s="6"/>
      <c r="L6" s="6"/>
      <c r="M6" s="7">
        <v>0</v>
      </c>
      <c r="N6" s="7">
        <v>1159800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1159800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205685.59</v>
      </c>
      <c r="AG6" s="7">
        <v>0</v>
      </c>
      <c r="AH6" s="7">
        <v>0</v>
      </c>
      <c r="AI6" s="7">
        <v>205685.59</v>
      </c>
      <c r="AJ6" s="7">
        <v>-205685.59</v>
      </c>
      <c r="AK6" s="7">
        <v>1159800</v>
      </c>
      <c r="AL6" s="8">
        <v>0</v>
      </c>
      <c r="AM6" s="8">
        <v>0.17734574064493877</v>
      </c>
      <c r="AN6" s="7">
        <v>0</v>
      </c>
      <c r="AO6" s="64" t="s">
        <v>174</v>
      </c>
    </row>
    <row r="7" spans="1:41" ht="68.25" customHeight="1" x14ac:dyDescent="0.25">
      <c r="A7" s="5" t="s">
        <v>14</v>
      </c>
      <c r="B7" s="6" t="s">
        <v>8</v>
      </c>
      <c r="C7" s="6" t="s">
        <v>15</v>
      </c>
      <c r="D7" s="6" t="s">
        <v>9</v>
      </c>
      <c r="E7" s="6" t="s">
        <v>8</v>
      </c>
      <c r="F7" s="6" t="s">
        <v>8</v>
      </c>
      <c r="G7" s="6"/>
      <c r="H7" s="6"/>
      <c r="I7" s="6"/>
      <c r="J7" s="6"/>
      <c r="K7" s="6"/>
      <c r="L7" s="6"/>
      <c r="M7" s="7">
        <v>0</v>
      </c>
      <c r="N7" s="7">
        <v>43754838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43754838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6795234.29</v>
      </c>
      <c r="AG7" s="7">
        <v>0</v>
      </c>
      <c r="AH7" s="7">
        <v>0</v>
      </c>
      <c r="AI7" s="7">
        <v>6795234.29</v>
      </c>
      <c r="AJ7" s="7">
        <v>-6795234.29</v>
      </c>
      <c r="AK7" s="7">
        <v>43754838</v>
      </c>
      <c r="AL7" s="8">
        <v>0</v>
      </c>
      <c r="AM7" s="8">
        <v>0.15530246712374984</v>
      </c>
      <c r="AN7" s="7">
        <v>0</v>
      </c>
      <c r="AO7" s="64" t="s">
        <v>175</v>
      </c>
    </row>
    <row r="8" spans="1:41" x14ac:dyDescent="0.25">
      <c r="A8" s="5" t="s">
        <v>16</v>
      </c>
      <c r="B8" s="6" t="s">
        <v>8</v>
      </c>
      <c r="C8" s="6" t="s">
        <v>17</v>
      </c>
      <c r="D8" s="6" t="s">
        <v>9</v>
      </c>
      <c r="E8" s="6" t="s">
        <v>8</v>
      </c>
      <c r="F8" s="6" t="s">
        <v>8</v>
      </c>
      <c r="G8" s="6"/>
      <c r="H8" s="6"/>
      <c r="I8" s="6"/>
      <c r="J8" s="6"/>
      <c r="K8" s="6"/>
      <c r="L8" s="6"/>
      <c r="M8" s="7">
        <v>0</v>
      </c>
      <c r="N8" s="7">
        <v>70000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70000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70000</v>
      </c>
      <c r="AL8" s="8">
        <v>0</v>
      </c>
      <c r="AM8" s="8">
        <v>0</v>
      </c>
      <c r="AN8" s="7">
        <v>0</v>
      </c>
      <c r="AO8" s="9" t="s">
        <v>176</v>
      </c>
    </row>
    <row r="9" spans="1:41" ht="65.25" customHeight="1" x14ac:dyDescent="0.25">
      <c r="A9" s="5" t="s">
        <v>18</v>
      </c>
      <c r="B9" s="6" t="s">
        <v>8</v>
      </c>
      <c r="C9" s="6" t="s">
        <v>19</v>
      </c>
      <c r="D9" s="6" t="s">
        <v>9</v>
      </c>
      <c r="E9" s="6" t="s">
        <v>8</v>
      </c>
      <c r="F9" s="6" t="s">
        <v>8</v>
      </c>
      <c r="G9" s="6"/>
      <c r="H9" s="6"/>
      <c r="I9" s="6"/>
      <c r="J9" s="6"/>
      <c r="K9" s="6"/>
      <c r="L9" s="6"/>
      <c r="M9" s="7">
        <v>0</v>
      </c>
      <c r="N9" s="7">
        <v>7875200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7875200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1334176.1000000001</v>
      </c>
      <c r="AG9" s="7">
        <v>0</v>
      </c>
      <c r="AH9" s="7">
        <v>0</v>
      </c>
      <c r="AI9" s="7">
        <v>1334176.1000000001</v>
      </c>
      <c r="AJ9" s="7">
        <v>-1334176.1000000001</v>
      </c>
      <c r="AK9" s="7">
        <v>7875200</v>
      </c>
      <c r="AL9" s="8">
        <v>0</v>
      </c>
      <c r="AM9" s="8">
        <v>0.16941488470134092</v>
      </c>
      <c r="AN9" s="7">
        <v>0</v>
      </c>
      <c r="AO9" s="64" t="s">
        <v>175</v>
      </c>
    </row>
    <row r="10" spans="1:41" x14ac:dyDescent="0.25">
      <c r="A10" s="5" t="s">
        <v>20</v>
      </c>
      <c r="B10" s="6" t="s">
        <v>8</v>
      </c>
      <c r="C10" s="6" t="s">
        <v>21</v>
      </c>
      <c r="D10" s="6" t="s">
        <v>9</v>
      </c>
      <c r="E10" s="6" t="s">
        <v>8</v>
      </c>
      <c r="F10" s="6" t="s">
        <v>8</v>
      </c>
      <c r="G10" s="6"/>
      <c r="H10" s="6"/>
      <c r="I10" s="6"/>
      <c r="J10" s="6"/>
      <c r="K10" s="6"/>
      <c r="L10" s="6"/>
      <c r="M10" s="7">
        <v>0</v>
      </c>
      <c r="N10" s="7">
        <v>500000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500000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500000</v>
      </c>
      <c r="AL10" s="8">
        <v>0</v>
      </c>
      <c r="AM10" s="8">
        <v>0</v>
      </c>
      <c r="AN10" s="7">
        <v>0</v>
      </c>
      <c r="AO10" s="9" t="s">
        <v>177</v>
      </c>
    </row>
    <row r="11" spans="1:41" ht="26.25" x14ac:dyDescent="0.25">
      <c r="A11" s="5" t="s">
        <v>22</v>
      </c>
      <c r="B11" s="6" t="s">
        <v>8</v>
      </c>
      <c r="C11" s="6" t="s">
        <v>23</v>
      </c>
      <c r="D11" s="6" t="s">
        <v>9</v>
      </c>
      <c r="E11" s="6" t="s">
        <v>8</v>
      </c>
      <c r="F11" s="6" t="s">
        <v>8</v>
      </c>
      <c r="G11" s="6"/>
      <c r="H11" s="6"/>
      <c r="I11" s="6"/>
      <c r="J11" s="6"/>
      <c r="K11" s="6"/>
      <c r="L11" s="6"/>
      <c r="M11" s="7">
        <v>0</v>
      </c>
      <c r="N11" s="7">
        <v>67725710.230000004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43003710.229999997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8282150.3300000001</v>
      </c>
      <c r="AG11" s="7">
        <v>0</v>
      </c>
      <c r="AH11" s="7">
        <v>0</v>
      </c>
      <c r="AI11" s="7">
        <v>8282150.3300000001</v>
      </c>
      <c r="AJ11" s="7">
        <v>-8282150.3300000001</v>
      </c>
      <c r="AK11" s="7">
        <v>67725710.230000004</v>
      </c>
      <c r="AL11" s="8">
        <v>0</v>
      </c>
      <c r="AM11" s="8">
        <v>0.19259152956114597</v>
      </c>
      <c r="AN11" s="7">
        <v>0</v>
      </c>
      <c r="AO11" s="30" t="s">
        <v>178</v>
      </c>
    </row>
    <row r="12" spans="1:41" ht="38.25" x14ac:dyDescent="0.25">
      <c r="A12" s="5" t="s">
        <v>24</v>
      </c>
      <c r="B12" s="6" t="s">
        <v>8</v>
      </c>
      <c r="C12" s="6" t="s">
        <v>25</v>
      </c>
      <c r="D12" s="6" t="s">
        <v>9</v>
      </c>
      <c r="E12" s="6" t="s">
        <v>8</v>
      </c>
      <c r="F12" s="6" t="s">
        <v>8</v>
      </c>
      <c r="G12" s="6"/>
      <c r="H12" s="6"/>
      <c r="I12" s="6"/>
      <c r="J12" s="6"/>
      <c r="K12" s="6"/>
      <c r="L12" s="6"/>
      <c r="M12" s="7">
        <v>0</v>
      </c>
      <c r="N12" s="7">
        <v>1381900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1381900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221246.4</v>
      </c>
      <c r="AG12" s="7">
        <v>0</v>
      </c>
      <c r="AH12" s="7">
        <v>0</v>
      </c>
      <c r="AI12" s="7">
        <v>221246.4</v>
      </c>
      <c r="AJ12" s="7">
        <v>-221246.4</v>
      </c>
      <c r="AK12" s="7">
        <v>1381900</v>
      </c>
      <c r="AL12" s="8">
        <v>0</v>
      </c>
      <c r="AM12" s="8">
        <v>0.16010304653013965</v>
      </c>
      <c r="AN12" s="7">
        <v>0</v>
      </c>
      <c r="AO12" s="64" t="s">
        <v>171</v>
      </c>
    </row>
    <row r="13" spans="1:41" ht="39" x14ac:dyDescent="0.25">
      <c r="A13" s="5" t="s">
        <v>26</v>
      </c>
      <c r="B13" s="6" t="s">
        <v>8</v>
      </c>
      <c r="C13" s="6" t="s">
        <v>27</v>
      </c>
      <c r="D13" s="6" t="s">
        <v>9</v>
      </c>
      <c r="E13" s="6" t="s">
        <v>8</v>
      </c>
      <c r="F13" s="6" t="s">
        <v>8</v>
      </c>
      <c r="G13" s="6"/>
      <c r="H13" s="6"/>
      <c r="I13" s="6"/>
      <c r="J13" s="6"/>
      <c r="K13" s="6"/>
      <c r="L13" s="6"/>
      <c r="M13" s="7">
        <v>0</v>
      </c>
      <c r="N13" s="7">
        <v>230000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230000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230000</v>
      </c>
      <c r="AL13" s="8">
        <v>0</v>
      </c>
      <c r="AM13" s="8">
        <v>0</v>
      </c>
      <c r="AN13" s="7">
        <v>0</v>
      </c>
      <c r="AO13" s="30" t="s">
        <v>179</v>
      </c>
    </row>
    <row r="14" spans="1:41" ht="89.25" x14ac:dyDescent="0.25">
      <c r="A14" s="5" t="s">
        <v>28</v>
      </c>
      <c r="B14" s="6" t="s">
        <v>8</v>
      </c>
      <c r="C14" s="6" t="s">
        <v>29</v>
      </c>
      <c r="D14" s="6" t="s">
        <v>9</v>
      </c>
      <c r="E14" s="6" t="s">
        <v>8</v>
      </c>
      <c r="F14" s="6" t="s">
        <v>8</v>
      </c>
      <c r="G14" s="6"/>
      <c r="H14" s="6"/>
      <c r="I14" s="6"/>
      <c r="J14" s="6"/>
      <c r="K14" s="6"/>
      <c r="L14" s="6"/>
      <c r="M14" s="7">
        <v>0</v>
      </c>
      <c r="N14" s="7">
        <v>15992000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15992000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2322846.85</v>
      </c>
      <c r="AG14" s="7">
        <v>0</v>
      </c>
      <c r="AH14" s="7">
        <v>0</v>
      </c>
      <c r="AI14" s="7">
        <v>2322846.85</v>
      </c>
      <c r="AJ14" s="7">
        <v>-2322846.85</v>
      </c>
      <c r="AK14" s="7">
        <v>15992000</v>
      </c>
      <c r="AL14" s="8">
        <v>0</v>
      </c>
      <c r="AM14" s="8">
        <v>0.14525055340170084</v>
      </c>
      <c r="AN14" s="7">
        <v>0</v>
      </c>
      <c r="AO14" s="64" t="s">
        <v>183</v>
      </c>
    </row>
    <row r="15" spans="1:41" ht="38.25" x14ac:dyDescent="0.25">
      <c r="A15" s="5" t="s">
        <v>30</v>
      </c>
      <c r="B15" s="6" t="s">
        <v>8</v>
      </c>
      <c r="C15" s="6" t="s">
        <v>31</v>
      </c>
      <c r="D15" s="6" t="s">
        <v>9</v>
      </c>
      <c r="E15" s="6" t="s">
        <v>8</v>
      </c>
      <c r="F15" s="6" t="s">
        <v>8</v>
      </c>
      <c r="G15" s="6"/>
      <c r="H15" s="6"/>
      <c r="I15" s="6"/>
      <c r="J15" s="6"/>
      <c r="K15" s="6"/>
      <c r="L15" s="6"/>
      <c r="M15" s="7">
        <v>0</v>
      </c>
      <c r="N15" s="7">
        <v>374000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374000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42994</v>
      </c>
      <c r="AG15" s="7">
        <v>0</v>
      </c>
      <c r="AH15" s="7">
        <v>0</v>
      </c>
      <c r="AI15" s="7">
        <v>42994</v>
      </c>
      <c r="AJ15" s="7">
        <v>-42994</v>
      </c>
      <c r="AK15" s="7">
        <v>374000</v>
      </c>
      <c r="AL15" s="8">
        <v>0</v>
      </c>
      <c r="AM15" s="8">
        <v>0.1149572192513369</v>
      </c>
      <c r="AN15" s="7">
        <v>0</v>
      </c>
      <c r="AO15" s="64" t="s">
        <v>181</v>
      </c>
    </row>
    <row r="16" spans="1:41" ht="39" x14ac:dyDescent="0.25">
      <c r="A16" s="5" t="s">
        <v>32</v>
      </c>
      <c r="B16" s="6" t="s">
        <v>8</v>
      </c>
      <c r="C16" s="6" t="s">
        <v>33</v>
      </c>
      <c r="D16" s="6" t="s">
        <v>9</v>
      </c>
      <c r="E16" s="6" t="s">
        <v>8</v>
      </c>
      <c r="F16" s="6" t="s">
        <v>8</v>
      </c>
      <c r="G16" s="6"/>
      <c r="H16" s="6"/>
      <c r="I16" s="6"/>
      <c r="J16" s="6"/>
      <c r="K16" s="6"/>
      <c r="L16" s="6"/>
      <c r="M16" s="7">
        <v>0</v>
      </c>
      <c r="N16" s="7">
        <v>313300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313300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313300</v>
      </c>
      <c r="AL16" s="8">
        <v>0</v>
      </c>
      <c r="AM16" s="8">
        <v>0</v>
      </c>
      <c r="AN16" s="7">
        <v>0</v>
      </c>
      <c r="AO16" s="30" t="s">
        <v>182</v>
      </c>
    </row>
    <row r="17" spans="1:41" ht="63.75" x14ac:dyDescent="0.25">
      <c r="A17" s="5" t="s">
        <v>34</v>
      </c>
      <c r="B17" s="6" t="s">
        <v>8</v>
      </c>
      <c r="C17" s="6" t="s">
        <v>35</v>
      </c>
      <c r="D17" s="6" t="s">
        <v>9</v>
      </c>
      <c r="E17" s="6" t="s">
        <v>8</v>
      </c>
      <c r="F17" s="6" t="s">
        <v>8</v>
      </c>
      <c r="G17" s="6"/>
      <c r="H17" s="6"/>
      <c r="I17" s="6"/>
      <c r="J17" s="6"/>
      <c r="K17" s="6"/>
      <c r="L17" s="6"/>
      <c r="M17" s="7">
        <v>0</v>
      </c>
      <c r="N17" s="7">
        <v>10345140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10345140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10345140</v>
      </c>
      <c r="AL17" s="8">
        <v>0</v>
      </c>
      <c r="AM17" s="8">
        <v>0</v>
      </c>
      <c r="AN17" s="7">
        <v>0</v>
      </c>
      <c r="AO17" s="64" t="s">
        <v>180</v>
      </c>
    </row>
    <row r="18" spans="1:41" ht="26.25" x14ac:dyDescent="0.25">
      <c r="A18" s="5" t="s">
        <v>36</v>
      </c>
      <c r="B18" s="6" t="s">
        <v>8</v>
      </c>
      <c r="C18" s="6" t="s">
        <v>37</v>
      </c>
      <c r="D18" s="6" t="s">
        <v>9</v>
      </c>
      <c r="E18" s="6" t="s">
        <v>8</v>
      </c>
      <c r="F18" s="6" t="s">
        <v>8</v>
      </c>
      <c r="G18" s="6"/>
      <c r="H18" s="6"/>
      <c r="I18" s="6"/>
      <c r="J18" s="6"/>
      <c r="K18" s="6"/>
      <c r="L18" s="6"/>
      <c r="M18" s="7">
        <v>0</v>
      </c>
      <c r="N18" s="7">
        <v>113855256.95999999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113855256.95999999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19459598.969999999</v>
      </c>
      <c r="AG18" s="7">
        <v>0</v>
      </c>
      <c r="AH18" s="7">
        <v>0</v>
      </c>
      <c r="AI18" s="7">
        <v>19459598.969999999</v>
      </c>
      <c r="AJ18" s="7">
        <v>-19459598.969999999</v>
      </c>
      <c r="AK18" s="7">
        <v>113855256.95999999</v>
      </c>
      <c r="AL18" s="8">
        <v>0</v>
      </c>
      <c r="AM18" s="8">
        <v>0.17091524352570395</v>
      </c>
      <c r="AN18" s="7">
        <v>0</v>
      </c>
      <c r="AO18" s="30" t="s">
        <v>184</v>
      </c>
    </row>
    <row r="19" spans="1:41" ht="26.25" x14ac:dyDescent="0.25">
      <c r="A19" s="5" t="s">
        <v>38</v>
      </c>
      <c r="B19" s="6" t="s">
        <v>8</v>
      </c>
      <c r="C19" s="6" t="s">
        <v>39</v>
      </c>
      <c r="D19" s="6" t="s">
        <v>9</v>
      </c>
      <c r="E19" s="6" t="s">
        <v>8</v>
      </c>
      <c r="F19" s="6" t="s">
        <v>8</v>
      </c>
      <c r="G19" s="6"/>
      <c r="H19" s="6"/>
      <c r="I19" s="6"/>
      <c r="J19" s="6"/>
      <c r="K19" s="6"/>
      <c r="L19" s="6"/>
      <c r="M19" s="7">
        <v>0</v>
      </c>
      <c r="N19" s="7">
        <v>1112019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1112019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41845</v>
      </c>
      <c r="AG19" s="7">
        <v>0</v>
      </c>
      <c r="AH19" s="7">
        <v>0</v>
      </c>
      <c r="AI19" s="7">
        <v>41845</v>
      </c>
      <c r="AJ19" s="7">
        <v>-41845</v>
      </c>
      <c r="AK19" s="7">
        <v>1112019</v>
      </c>
      <c r="AL19" s="8">
        <v>0</v>
      </c>
      <c r="AM19" s="8">
        <v>3.7629752729045098E-2</v>
      </c>
      <c r="AN19" s="7">
        <v>0</v>
      </c>
      <c r="AO19" s="30" t="s">
        <v>184</v>
      </c>
    </row>
    <row r="20" spans="1:41" x14ac:dyDescent="0.25">
      <c r="A20" s="5" t="s">
        <v>40</v>
      </c>
      <c r="B20" s="6" t="s">
        <v>8</v>
      </c>
      <c r="C20" s="6" t="s">
        <v>41</v>
      </c>
      <c r="D20" s="6" t="s">
        <v>9</v>
      </c>
      <c r="E20" s="6" t="s">
        <v>8</v>
      </c>
      <c r="F20" s="6" t="s">
        <v>8</v>
      </c>
      <c r="G20" s="6"/>
      <c r="H20" s="6"/>
      <c r="I20" s="6"/>
      <c r="J20" s="6"/>
      <c r="K20" s="6"/>
      <c r="L20" s="6"/>
      <c r="M20" s="7">
        <v>0</v>
      </c>
      <c r="N20" s="7">
        <v>360000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360000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360000</v>
      </c>
      <c r="AL20" s="8">
        <v>0</v>
      </c>
      <c r="AM20" s="8">
        <v>0</v>
      </c>
      <c r="AN20" s="7">
        <v>0</v>
      </c>
      <c r="AO20" s="9" t="s">
        <v>185</v>
      </c>
    </row>
    <row r="21" spans="1:41" x14ac:dyDescent="0.25">
      <c r="A21" s="5" t="s">
        <v>42</v>
      </c>
      <c r="B21" s="6" t="s">
        <v>8</v>
      </c>
      <c r="C21" s="6" t="s">
        <v>43</v>
      </c>
      <c r="D21" s="6" t="s">
        <v>9</v>
      </c>
      <c r="E21" s="6" t="s">
        <v>8</v>
      </c>
      <c r="F21" s="6" t="s">
        <v>8</v>
      </c>
      <c r="G21" s="6"/>
      <c r="H21" s="6"/>
      <c r="I21" s="6"/>
      <c r="J21" s="6"/>
      <c r="K21" s="6"/>
      <c r="L21" s="6"/>
      <c r="M21" s="7">
        <v>0</v>
      </c>
      <c r="N21" s="7">
        <v>26800781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26800781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10692081.83</v>
      </c>
      <c r="AG21" s="7">
        <v>0</v>
      </c>
      <c r="AH21" s="7">
        <v>0</v>
      </c>
      <c r="AI21" s="7">
        <v>10692081.83</v>
      </c>
      <c r="AJ21" s="7">
        <v>-10692081.83</v>
      </c>
      <c r="AK21" s="7">
        <v>26800781</v>
      </c>
      <c r="AL21" s="8">
        <v>0</v>
      </c>
      <c r="AM21" s="8">
        <v>0.39894665121885814</v>
      </c>
      <c r="AN21" s="7">
        <v>0</v>
      </c>
      <c r="AO21" s="9"/>
    </row>
    <row r="22" spans="1:41" ht="26.25" x14ac:dyDescent="0.25">
      <c r="A22" s="5" t="s">
        <v>44</v>
      </c>
      <c r="B22" s="6" t="s">
        <v>8</v>
      </c>
      <c r="C22" s="6" t="s">
        <v>45</v>
      </c>
      <c r="D22" s="6" t="s">
        <v>9</v>
      </c>
      <c r="E22" s="6" t="s">
        <v>8</v>
      </c>
      <c r="F22" s="6" t="s">
        <v>8</v>
      </c>
      <c r="G22" s="6"/>
      <c r="H22" s="6"/>
      <c r="I22" s="6"/>
      <c r="J22" s="6"/>
      <c r="K22" s="6"/>
      <c r="L22" s="6"/>
      <c r="M22" s="7">
        <v>0</v>
      </c>
      <c r="N22" s="7">
        <v>11918419.08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11918419.08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34000</v>
      </c>
      <c r="AG22" s="7">
        <v>0</v>
      </c>
      <c r="AH22" s="7">
        <v>0</v>
      </c>
      <c r="AI22" s="7">
        <v>34000</v>
      </c>
      <c r="AJ22" s="7">
        <v>-34000</v>
      </c>
      <c r="AK22" s="7">
        <v>11918419.08</v>
      </c>
      <c r="AL22" s="8">
        <v>0</v>
      </c>
      <c r="AM22" s="8">
        <v>2.8527273434321961E-3</v>
      </c>
      <c r="AN22" s="7">
        <v>0</v>
      </c>
      <c r="AO22" s="30" t="s">
        <v>184</v>
      </c>
    </row>
    <row r="23" spans="1:41" ht="81" customHeight="1" x14ac:dyDescent="0.25">
      <c r="A23" s="5" t="s">
        <v>46</v>
      </c>
      <c r="B23" s="6" t="s">
        <v>8</v>
      </c>
      <c r="C23" s="6" t="s">
        <v>47</v>
      </c>
      <c r="D23" s="6" t="s">
        <v>9</v>
      </c>
      <c r="E23" s="6" t="s">
        <v>8</v>
      </c>
      <c r="F23" s="6" t="s">
        <v>8</v>
      </c>
      <c r="G23" s="6"/>
      <c r="H23" s="6"/>
      <c r="I23" s="6"/>
      <c r="J23" s="6"/>
      <c r="K23" s="6"/>
      <c r="L23" s="6"/>
      <c r="M23" s="7">
        <v>0</v>
      </c>
      <c r="N23" s="7">
        <v>1197600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1197600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17207.04</v>
      </c>
      <c r="AG23" s="7">
        <v>0</v>
      </c>
      <c r="AH23" s="7">
        <v>0</v>
      </c>
      <c r="AI23" s="7">
        <v>17207.04</v>
      </c>
      <c r="AJ23" s="7">
        <v>-17207.04</v>
      </c>
      <c r="AK23" s="7">
        <v>1197600</v>
      </c>
      <c r="AL23" s="8">
        <v>0</v>
      </c>
      <c r="AM23" s="8">
        <v>1.4367935871743487E-2</v>
      </c>
      <c r="AN23" s="7">
        <v>0</v>
      </c>
      <c r="AO23" s="64" t="s">
        <v>186</v>
      </c>
    </row>
    <row r="24" spans="1:41" x14ac:dyDescent="0.25">
      <c r="A24" s="5" t="s">
        <v>48</v>
      </c>
      <c r="B24" s="6" t="s">
        <v>8</v>
      </c>
      <c r="C24" s="6" t="s">
        <v>49</v>
      </c>
      <c r="D24" s="6" t="s">
        <v>9</v>
      </c>
      <c r="E24" s="6" t="s">
        <v>8</v>
      </c>
      <c r="F24" s="6" t="s">
        <v>8</v>
      </c>
      <c r="G24" s="6"/>
      <c r="H24" s="6"/>
      <c r="I24" s="6"/>
      <c r="J24" s="6"/>
      <c r="K24" s="6"/>
      <c r="L24" s="6"/>
      <c r="M24" s="7">
        <v>0</v>
      </c>
      <c r="N24" s="7">
        <v>109530694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109530694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32993952.27</v>
      </c>
      <c r="AG24" s="7">
        <v>0</v>
      </c>
      <c r="AH24" s="7">
        <v>0</v>
      </c>
      <c r="AI24" s="7">
        <v>32993952.27</v>
      </c>
      <c r="AJ24" s="7">
        <v>-32993952.27</v>
      </c>
      <c r="AK24" s="7">
        <v>109530694</v>
      </c>
      <c r="AL24" s="8">
        <v>0</v>
      </c>
      <c r="AM24" s="8">
        <v>0.3012301946155842</v>
      </c>
      <c r="AN24" s="7">
        <v>0</v>
      </c>
      <c r="AO24" s="9"/>
    </row>
    <row r="25" spans="1:41" x14ac:dyDescent="0.25">
      <c r="A25" s="5" t="s">
        <v>50</v>
      </c>
      <c r="B25" s="6" t="s">
        <v>8</v>
      </c>
      <c r="C25" s="6" t="s">
        <v>51</v>
      </c>
      <c r="D25" s="6" t="s">
        <v>9</v>
      </c>
      <c r="E25" s="6" t="s">
        <v>8</v>
      </c>
      <c r="F25" s="6" t="s">
        <v>8</v>
      </c>
      <c r="G25" s="6"/>
      <c r="H25" s="6"/>
      <c r="I25" s="6"/>
      <c r="J25" s="6"/>
      <c r="K25" s="6"/>
      <c r="L25" s="6"/>
      <c r="M25" s="7">
        <v>0</v>
      </c>
      <c r="N25" s="7">
        <v>424231723.27999997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424231723.27999997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109336932.17</v>
      </c>
      <c r="AG25" s="7">
        <v>0</v>
      </c>
      <c r="AH25" s="7">
        <v>0</v>
      </c>
      <c r="AI25" s="7">
        <v>109336932.17</v>
      </c>
      <c r="AJ25" s="7">
        <v>-109336932.17</v>
      </c>
      <c r="AK25" s="7">
        <v>424231723.27999997</v>
      </c>
      <c r="AL25" s="8">
        <v>0</v>
      </c>
      <c r="AM25" s="8">
        <v>0.25772926957146908</v>
      </c>
      <c r="AN25" s="7">
        <v>0</v>
      </c>
      <c r="AO25" s="9"/>
    </row>
    <row r="26" spans="1:41" ht="63.75" x14ac:dyDescent="0.25">
      <c r="A26" s="5" t="s">
        <v>52</v>
      </c>
      <c r="B26" s="6" t="s">
        <v>8</v>
      </c>
      <c r="C26" s="6" t="s">
        <v>53</v>
      </c>
      <c r="D26" s="6" t="s">
        <v>9</v>
      </c>
      <c r="E26" s="6" t="s">
        <v>8</v>
      </c>
      <c r="F26" s="6" t="s">
        <v>8</v>
      </c>
      <c r="G26" s="6"/>
      <c r="H26" s="6"/>
      <c r="I26" s="6"/>
      <c r="J26" s="6"/>
      <c r="K26" s="6"/>
      <c r="L26" s="6"/>
      <c r="M26" s="7">
        <v>0</v>
      </c>
      <c r="N26" s="7">
        <v>29480580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29480580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6300922.1200000001</v>
      </c>
      <c r="AG26" s="7">
        <v>0</v>
      </c>
      <c r="AH26" s="7">
        <v>0</v>
      </c>
      <c r="AI26" s="7">
        <v>6300922.1200000001</v>
      </c>
      <c r="AJ26" s="7">
        <v>-6300922.1200000001</v>
      </c>
      <c r="AK26" s="7">
        <v>29480580</v>
      </c>
      <c r="AL26" s="8">
        <v>0</v>
      </c>
      <c r="AM26" s="8">
        <v>0.21373128072785541</v>
      </c>
      <c r="AN26" s="7">
        <v>0</v>
      </c>
      <c r="AO26" s="64" t="s">
        <v>175</v>
      </c>
    </row>
    <row r="27" spans="1:41" ht="38.25" x14ac:dyDescent="0.25">
      <c r="A27" s="5" t="s">
        <v>54</v>
      </c>
      <c r="B27" s="6" t="s">
        <v>8</v>
      </c>
      <c r="C27" s="6" t="s">
        <v>55</v>
      </c>
      <c r="D27" s="6" t="s">
        <v>9</v>
      </c>
      <c r="E27" s="6" t="s">
        <v>8</v>
      </c>
      <c r="F27" s="6" t="s">
        <v>8</v>
      </c>
      <c r="G27" s="6"/>
      <c r="H27" s="6"/>
      <c r="I27" s="6"/>
      <c r="J27" s="6"/>
      <c r="K27" s="6"/>
      <c r="L27" s="6"/>
      <c r="M27" s="7">
        <v>0</v>
      </c>
      <c r="N27" s="7">
        <v>56775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56775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56775</v>
      </c>
      <c r="AG27" s="7">
        <v>0</v>
      </c>
      <c r="AH27" s="7">
        <v>0</v>
      </c>
      <c r="AI27" s="7">
        <v>56775</v>
      </c>
      <c r="AJ27" s="7">
        <v>-56775</v>
      </c>
      <c r="AK27" s="7">
        <v>56775</v>
      </c>
      <c r="AL27" s="8">
        <v>0</v>
      </c>
      <c r="AM27" s="8">
        <v>1</v>
      </c>
      <c r="AN27" s="7">
        <v>0</v>
      </c>
      <c r="AO27" s="9"/>
    </row>
    <row r="28" spans="1:41" ht="26.25" x14ac:dyDescent="0.25">
      <c r="A28" s="5" t="s">
        <v>56</v>
      </c>
      <c r="B28" s="6" t="s">
        <v>8</v>
      </c>
      <c r="C28" s="6" t="s">
        <v>57</v>
      </c>
      <c r="D28" s="6" t="s">
        <v>9</v>
      </c>
      <c r="E28" s="6" t="s">
        <v>8</v>
      </c>
      <c r="F28" s="6" t="s">
        <v>8</v>
      </c>
      <c r="G28" s="6"/>
      <c r="H28" s="6"/>
      <c r="I28" s="6"/>
      <c r="J28" s="6"/>
      <c r="K28" s="6"/>
      <c r="L28" s="6"/>
      <c r="M28" s="7">
        <v>0</v>
      </c>
      <c r="N28" s="7">
        <v>1448600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1448600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15260</v>
      </c>
      <c r="AG28" s="7">
        <v>0</v>
      </c>
      <c r="AH28" s="7">
        <v>0</v>
      </c>
      <c r="AI28" s="7">
        <v>15260</v>
      </c>
      <c r="AJ28" s="7">
        <v>-15260</v>
      </c>
      <c r="AK28" s="7">
        <v>1448600</v>
      </c>
      <c r="AL28" s="8">
        <v>0</v>
      </c>
      <c r="AM28" s="8">
        <v>1.0534308987988402E-2</v>
      </c>
      <c r="AN28" s="7">
        <v>0</v>
      </c>
      <c r="AO28" s="30" t="s">
        <v>187</v>
      </c>
    </row>
    <row r="29" spans="1:41" ht="63.75" x14ac:dyDescent="0.25">
      <c r="A29" s="5" t="s">
        <v>58</v>
      </c>
      <c r="B29" s="6" t="s">
        <v>8</v>
      </c>
      <c r="C29" s="6" t="s">
        <v>59</v>
      </c>
      <c r="D29" s="6" t="s">
        <v>9</v>
      </c>
      <c r="E29" s="6" t="s">
        <v>8</v>
      </c>
      <c r="F29" s="6" t="s">
        <v>8</v>
      </c>
      <c r="G29" s="6"/>
      <c r="H29" s="6"/>
      <c r="I29" s="6"/>
      <c r="J29" s="6"/>
      <c r="K29" s="6"/>
      <c r="L29" s="6"/>
      <c r="M29" s="7">
        <v>0</v>
      </c>
      <c r="N29" s="7">
        <v>7871902.7199999997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7871902.7199999997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1448133.33</v>
      </c>
      <c r="AG29" s="7">
        <v>0</v>
      </c>
      <c r="AH29" s="7">
        <v>0</v>
      </c>
      <c r="AI29" s="7">
        <v>1448133.33</v>
      </c>
      <c r="AJ29" s="7">
        <v>-1448133.33</v>
      </c>
      <c r="AK29" s="7">
        <v>7871902.7199999997</v>
      </c>
      <c r="AL29" s="8">
        <v>0</v>
      </c>
      <c r="AM29" s="8">
        <v>0.18396230003208169</v>
      </c>
      <c r="AN29" s="7">
        <v>0</v>
      </c>
      <c r="AO29" s="64" t="s">
        <v>175</v>
      </c>
    </row>
    <row r="30" spans="1:41" ht="63.75" x14ac:dyDescent="0.25">
      <c r="A30" s="5" t="s">
        <v>60</v>
      </c>
      <c r="B30" s="6" t="s">
        <v>8</v>
      </c>
      <c r="C30" s="6" t="s">
        <v>61</v>
      </c>
      <c r="D30" s="6" t="s">
        <v>9</v>
      </c>
      <c r="E30" s="6" t="s">
        <v>8</v>
      </c>
      <c r="F30" s="6" t="s">
        <v>8</v>
      </c>
      <c r="G30" s="6"/>
      <c r="H30" s="6"/>
      <c r="I30" s="6"/>
      <c r="J30" s="6"/>
      <c r="K30" s="6"/>
      <c r="L30" s="6"/>
      <c r="M30" s="7">
        <v>0</v>
      </c>
      <c r="N30" s="7">
        <v>88173876.640000001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88173876.640000001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17384477.800000001</v>
      </c>
      <c r="AG30" s="7">
        <v>0</v>
      </c>
      <c r="AH30" s="7">
        <v>0</v>
      </c>
      <c r="AI30" s="7">
        <v>17384477.800000001</v>
      </c>
      <c r="AJ30" s="7">
        <v>-17384477.800000001</v>
      </c>
      <c r="AK30" s="7">
        <v>88173876.640000001</v>
      </c>
      <c r="AL30" s="8">
        <v>0</v>
      </c>
      <c r="AM30" s="8">
        <v>0.19716131877674012</v>
      </c>
      <c r="AN30" s="7">
        <v>0</v>
      </c>
      <c r="AO30" s="64" t="s">
        <v>175</v>
      </c>
    </row>
    <row r="31" spans="1:41" ht="63.75" x14ac:dyDescent="0.25">
      <c r="A31" s="5" t="s">
        <v>62</v>
      </c>
      <c r="B31" s="6" t="s">
        <v>8</v>
      </c>
      <c r="C31" s="6" t="s">
        <v>63</v>
      </c>
      <c r="D31" s="6" t="s">
        <v>9</v>
      </c>
      <c r="E31" s="6" t="s">
        <v>8</v>
      </c>
      <c r="F31" s="6" t="s">
        <v>8</v>
      </c>
      <c r="G31" s="6"/>
      <c r="H31" s="6"/>
      <c r="I31" s="6"/>
      <c r="J31" s="6"/>
      <c r="K31" s="6"/>
      <c r="L31" s="6"/>
      <c r="M31" s="7">
        <v>0</v>
      </c>
      <c r="N31" s="7">
        <v>2667000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2667000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532328.55000000005</v>
      </c>
      <c r="AG31" s="7">
        <v>0</v>
      </c>
      <c r="AH31" s="7">
        <v>0</v>
      </c>
      <c r="AI31" s="7">
        <v>532328.55000000005</v>
      </c>
      <c r="AJ31" s="7">
        <v>-532328.55000000005</v>
      </c>
      <c r="AK31" s="7">
        <v>2667000</v>
      </c>
      <c r="AL31" s="8">
        <v>0</v>
      </c>
      <c r="AM31" s="8">
        <v>0.19959825646794152</v>
      </c>
      <c r="AN31" s="7">
        <v>0</v>
      </c>
      <c r="AO31" s="64" t="s">
        <v>175</v>
      </c>
    </row>
    <row r="32" spans="1:41" x14ac:dyDescent="0.25">
      <c r="A32" s="5" t="s">
        <v>64</v>
      </c>
      <c r="B32" s="6" t="s">
        <v>8</v>
      </c>
      <c r="C32" s="6" t="s">
        <v>65</v>
      </c>
      <c r="D32" s="6" t="s">
        <v>9</v>
      </c>
      <c r="E32" s="6" t="s">
        <v>8</v>
      </c>
      <c r="F32" s="6" t="s">
        <v>8</v>
      </c>
      <c r="G32" s="6"/>
      <c r="H32" s="6"/>
      <c r="I32" s="6"/>
      <c r="J32" s="6"/>
      <c r="K32" s="6"/>
      <c r="L32" s="6"/>
      <c r="M32" s="7">
        <v>0</v>
      </c>
      <c r="N32" s="7">
        <v>2149000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2149000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527585.1</v>
      </c>
      <c r="AG32" s="7">
        <v>0</v>
      </c>
      <c r="AH32" s="7">
        <v>0</v>
      </c>
      <c r="AI32" s="7">
        <v>527585.1</v>
      </c>
      <c r="AJ32" s="7">
        <v>-527585.1</v>
      </c>
      <c r="AK32" s="7">
        <v>2149000</v>
      </c>
      <c r="AL32" s="8">
        <v>0</v>
      </c>
      <c r="AM32" s="8">
        <v>0.24550260586319217</v>
      </c>
      <c r="AN32" s="7">
        <v>0</v>
      </c>
      <c r="AO32" s="9"/>
    </row>
    <row r="33" spans="1:41" x14ac:dyDescent="0.25">
      <c r="A33" s="5" t="s">
        <v>66</v>
      </c>
      <c r="B33" s="6" t="s">
        <v>8</v>
      </c>
      <c r="C33" s="6" t="s">
        <v>67</v>
      </c>
      <c r="D33" s="6" t="s">
        <v>9</v>
      </c>
      <c r="E33" s="6" t="s">
        <v>8</v>
      </c>
      <c r="F33" s="6" t="s">
        <v>8</v>
      </c>
      <c r="G33" s="6"/>
      <c r="H33" s="6"/>
      <c r="I33" s="6"/>
      <c r="J33" s="6"/>
      <c r="K33" s="6"/>
      <c r="L33" s="6"/>
      <c r="M33" s="7">
        <v>0</v>
      </c>
      <c r="N33" s="7">
        <v>1589150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1589150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885854.3</v>
      </c>
      <c r="AG33" s="7">
        <v>0</v>
      </c>
      <c r="AH33" s="7">
        <v>0</v>
      </c>
      <c r="AI33" s="7">
        <v>885854.3</v>
      </c>
      <c r="AJ33" s="7">
        <v>-885854.3</v>
      </c>
      <c r="AK33" s="7">
        <v>1589150</v>
      </c>
      <c r="AL33" s="8">
        <v>0</v>
      </c>
      <c r="AM33" s="8">
        <v>0.55743907120158576</v>
      </c>
      <c r="AN33" s="7">
        <v>0</v>
      </c>
      <c r="AO33" s="9"/>
    </row>
    <row r="34" spans="1:41" x14ac:dyDescent="0.25">
      <c r="A34" s="5" t="s">
        <v>68</v>
      </c>
      <c r="B34" s="6" t="s">
        <v>8</v>
      </c>
      <c r="C34" s="6" t="s">
        <v>69</v>
      </c>
      <c r="D34" s="6" t="s">
        <v>9</v>
      </c>
      <c r="E34" s="6" t="s">
        <v>8</v>
      </c>
      <c r="F34" s="6" t="s">
        <v>8</v>
      </c>
      <c r="G34" s="6"/>
      <c r="H34" s="6"/>
      <c r="I34" s="6"/>
      <c r="J34" s="6"/>
      <c r="K34" s="6"/>
      <c r="L34" s="6"/>
      <c r="M34" s="7">
        <v>0</v>
      </c>
      <c r="N34" s="7">
        <v>13624300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13624300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3408384.23</v>
      </c>
      <c r="AG34" s="7">
        <v>0</v>
      </c>
      <c r="AH34" s="7">
        <v>0</v>
      </c>
      <c r="AI34" s="7">
        <v>3408384.23</v>
      </c>
      <c r="AJ34" s="7">
        <v>-3408384.23</v>
      </c>
      <c r="AK34" s="7">
        <v>13624300</v>
      </c>
      <c r="AL34" s="8">
        <v>0</v>
      </c>
      <c r="AM34" s="8">
        <v>0.25016949347856404</v>
      </c>
      <c r="AN34" s="7">
        <v>0</v>
      </c>
      <c r="AO34" s="9"/>
    </row>
    <row r="35" spans="1:41" ht="39" x14ac:dyDescent="0.25">
      <c r="A35" s="5" t="s">
        <v>70</v>
      </c>
      <c r="B35" s="6" t="s">
        <v>8</v>
      </c>
      <c r="C35" s="6" t="s">
        <v>71</v>
      </c>
      <c r="D35" s="6" t="s">
        <v>9</v>
      </c>
      <c r="E35" s="6" t="s">
        <v>8</v>
      </c>
      <c r="F35" s="6" t="s">
        <v>8</v>
      </c>
      <c r="G35" s="6"/>
      <c r="H35" s="6"/>
      <c r="I35" s="6"/>
      <c r="J35" s="6"/>
      <c r="K35" s="6"/>
      <c r="L35" s="6"/>
      <c r="M35" s="7">
        <v>0</v>
      </c>
      <c r="N35" s="7">
        <v>2000000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2000000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356265.33</v>
      </c>
      <c r="AG35" s="7">
        <v>0</v>
      </c>
      <c r="AH35" s="7">
        <v>0</v>
      </c>
      <c r="AI35" s="7">
        <v>356265.33</v>
      </c>
      <c r="AJ35" s="7">
        <v>-356265.33</v>
      </c>
      <c r="AK35" s="7">
        <v>2000000</v>
      </c>
      <c r="AL35" s="8">
        <v>0</v>
      </c>
      <c r="AM35" s="8">
        <v>0.178132665</v>
      </c>
      <c r="AN35" s="7">
        <v>0</v>
      </c>
      <c r="AO35" s="30" t="s">
        <v>188</v>
      </c>
    </row>
    <row r="36" spans="1:41" x14ac:dyDescent="0.25">
      <c r="A36" s="5" t="s">
        <v>72</v>
      </c>
      <c r="B36" s="6" t="s">
        <v>8</v>
      </c>
      <c r="C36" s="6" t="s">
        <v>73</v>
      </c>
      <c r="D36" s="6" t="s">
        <v>9</v>
      </c>
      <c r="E36" s="6" t="s">
        <v>8</v>
      </c>
      <c r="F36" s="6" t="s">
        <v>8</v>
      </c>
      <c r="G36" s="6"/>
      <c r="H36" s="6"/>
      <c r="I36" s="6"/>
      <c r="J36" s="6"/>
      <c r="K36" s="6"/>
      <c r="L36" s="6"/>
      <c r="M36" s="7">
        <v>0</v>
      </c>
      <c r="N36" s="7">
        <v>32000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32000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32000</v>
      </c>
      <c r="AL36" s="8">
        <v>0</v>
      </c>
      <c r="AM36" s="8">
        <v>0</v>
      </c>
      <c r="AN36" s="7">
        <v>0</v>
      </c>
      <c r="AO36" s="9" t="s">
        <v>172</v>
      </c>
    </row>
    <row r="37" spans="1:41" ht="51.75" x14ac:dyDescent="0.25">
      <c r="A37" s="5" t="s">
        <v>74</v>
      </c>
      <c r="B37" s="6" t="s">
        <v>8</v>
      </c>
      <c r="C37" s="6" t="s">
        <v>75</v>
      </c>
      <c r="D37" s="6" t="s">
        <v>9</v>
      </c>
      <c r="E37" s="6" t="s">
        <v>8</v>
      </c>
      <c r="F37" s="6" t="s">
        <v>8</v>
      </c>
      <c r="G37" s="6"/>
      <c r="H37" s="6"/>
      <c r="I37" s="6"/>
      <c r="J37" s="6"/>
      <c r="K37" s="6"/>
      <c r="L37" s="6"/>
      <c r="M37" s="7">
        <v>0</v>
      </c>
      <c r="N37" s="7">
        <v>5436000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5436000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744146.8</v>
      </c>
      <c r="AG37" s="7">
        <v>0</v>
      </c>
      <c r="AH37" s="7">
        <v>0</v>
      </c>
      <c r="AI37" s="7">
        <v>744146.8</v>
      </c>
      <c r="AJ37" s="7">
        <v>-744146.8</v>
      </c>
      <c r="AK37" s="7">
        <v>5436000</v>
      </c>
      <c r="AL37" s="8">
        <v>0</v>
      </c>
      <c r="AM37" s="8">
        <v>0.13689234731420161</v>
      </c>
      <c r="AN37" s="7">
        <v>0</v>
      </c>
      <c r="AO37" s="30" t="s">
        <v>189</v>
      </c>
    </row>
    <row r="38" spans="1:41" ht="12.75" customHeight="1" x14ac:dyDescent="0.25">
      <c r="A38" s="13" t="s">
        <v>76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0">
        <v>0</v>
      </c>
      <c r="N38" s="10">
        <v>995268565.90999997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f>SUM(W5:W37)</f>
        <v>970546565.90999997</v>
      </c>
      <c r="X38" s="10"/>
      <c r="Y38" s="10"/>
      <c r="Z38" s="10"/>
      <c r="AA38" s="10"/>
      <c r="AB38" s="10"/>
      <c r="AC38" s="10"/>
      <c r="AD38" s="10"/>
      <c r="AE38" s="10"/>
      <c r="AF38" s="10">
        <f>SUM(AF5:AF37)</f>
        <v>223796409.45000005</v>
      </c>
      <c r="AG38" s="10"/>
      <c r="AH38" s="10"/>
      <c r="AI38" s="10"/>
      <c r="AJ38" s="10"/>
      <c r="AK38" s="10"/>
      <c r="AL38" s="11"/>
      <c r="AM38" s="11">
        <f>AF38/W38</f>
        <v>0.23058801845346283</v>
      </c>
      <c r="AN38" s="10">
        <v>0</v>
      </c>
      <c r="AO38" s="9"/>
    </row>
    <row r="39" spans="1:41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 t="s">
        <v>3</v>
      </c>
      <c r="Z39" s="2"/>
      <c r="AA39" s="2"/>
      <c r="AB39" s="2"/>
      <c r="AC39" s="2"/>
      <c r="AD39" s="2"/>
      <c r="AE39" s="2" t="s">
        <v>3</v>
      </c>
      <c r="AF39" s="2"/>
      <c r="AG39" s="2"/>
      <c r="AH39" s="2"/>
      <c r="AI39" s="2" t="s">
        <v>3</v>
      </c>
      <c r="AJ39" s="2"/>
      <c r="AK39" s="2"/>
      <c r="AL39" s="2"/>
      <c r="AM39" s="2"/>
      <c r="AN39" s="2"/>
      <c r="AO39" s="2"/>
    </row>
    <row r="40" spans="1:41" ht="15.2" customHeight="1" x14ac:dyDescent="0.2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3"/>
      <c r="AG40" s="3"/>
      <c r="AH40" s="3"/>
      <c r="AI40" s="3"/>
      <c r="AJ40" s="3"/>
      <c r="AK40" s="3"/>
      <c r="AL40" s="3"/>
      <c r="AM40" s="3"/>
      <c r="AN40" s="3"/>
      <c r="AO40" s="2"/>
    </row>
  </sheetData>
  <mergeCells count="5">
    <mergeCell ref="A38:L38"/>
    <mergeCell ref="A40:AE40"/>
    <mergeCell ref="A3:AO3"/>
    <mergeCell ref="A1:AO1"/>
    <mergeCell ref="A2:AO2"/>
  </mergeCells>
  <pageMargins left="0.59027779999999996" right="0.59027779999999996" top="0.59027779999999996" bottom="0.59027779999999996" header="0.39374999999999999" footer="0.39374999999999999"/>
  <pageSetup paperSize="9" fitToHeight="200" orientation="landscape"/>
  <headerFooter>
    <oddHeader>&amp;RРаспечатано: &amp;D</oddHeader>
    <evenHeader>&amp;RРаспечатано: &amp;D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3.2022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Жвакина 2019&lt;/VariantName&gt;&#10;  &lt;VariantLink&gt;284971024&lt;/VariantLink&gt;&#10;  &lt;ReportCode&gt;04D81DC004AD41E1BB304ECA7E2998&lt;/ReportCode&gt;&#10;  &lt;SvodReportLink xsi:nil=&quot;true&quot; /&gt;&#10;  &lt;ReportLink&gt;376298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0FE36A1-99FA-4160-B17A-27D2298057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Жвакина</dc:creator>
  <cp:lastModifiedBy>Жвакина</cp:lastModifiedBy>
  <dcterms:created xsi:type="dcterms:W3CDTF">2022-04-05T13:04:58Z</dcterms:created>
  <dcterms:modified xsi:type="dcterms:W3CDTF">2022-04-06T06:37:09Z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Жвакина 2019(9).xlsx</vt:lpwstr>
  </property>
  <property fmtid="{D5CDD505-2E9C-101B-9397-08002B2CF9AE}" pid="4" name="Версия клиента">
    <vt:lpwstr>21.2.21.3241 (.NET 4.7.2)</vt:lpwstr>
  </property>
  <property fmtid="{D5CDD505-2E9C-101B-9397-08002B2CF9AE}" pid="5" name="Версия базы">
    <vt:lpwstr>21.2.2622.1897588988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ufk2022</vt:lpwstr>
  </property>
  <property fmtid="{D5CDD505-2E9C-101B-9397-08002B2CF9AE}" pid="9" name="Пользователь">
    <vt:lpwstr>жвакина_17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